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tabRatio="397" firstSheet="10" activeTab="14"/>
  </bookViews>
  <sheets>
    <sheet name="EL" sheetId="6" state="hidden" r:id="rId1"/>
    <sheet name="EN" sheetId="1" state="hidden" r:id="rId2"/>
    <sheet name="ES" sheetId="23" state="hidden" r:id="rId3"/>
    <sheet name="HG" sheetId="8" state="hidden" r:id="rId4"/>
    <sheet name="KT" sheetId="2" state="hidden" r:id="rId5"/>
    <sheet name="MK" sheetId="11" state="hidden" r:id="rId6"/>
    <sheet name="TE" sheetId="14" state="hidden" r:id="rId7"/>
    <sheet name="OT" sheetId="15" state="hidden" r:id="rId8"/>
    <sheet name="IN" sheetId="16" state="hidden" r:id="rId9"/>
    <sheet name="IK" sheetId="19" state="hidden" r:id="rId10"/>
    <sheet name="BM" sheetId="17" r:id="rId11"/>
    <sheet name="BS" sheetId="18" state="hidden" r:id="rId12"/>
    <sheet name="TO" sheetId="21" state="hidden" r:id="rId13"/>
    <sheet name="IY" sheetId="22" state="hidden" r:id="rId14"/>
    <sheet name="Sayfa1" sheetId="24" r:id="rId15"/>
  </sheets>
  <definedNames>
    <definedName name="_xlnm.Print_Area" localSheetId="10">BM!$A$1:$AG$39</definedName>
    <definedName name="_xlnm.Print_Area" localSheetId="11">BS!$A$1:$AG$39</definedName>
    <definedName name="_xlnm.Print_Area" localSheetId="3">HG!$A$1:$AG$41</definedName>
    <definedName name="_xlnm.Print_Area" localSheetId="13">IY!$A$1:$AG$36</definedName>
    <definedName name="_xlnm.Print_Area" localSheetId="6">TE!$A$1:$AG$47</definedName>
    <definedName name="_xlnm.Print_Area" localSheetId="12">TO!$A$1:$AG$39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1" i="24" l="1"/>
  <c r="T31" i="24"/>
  <c r="AC19" i="24"/>
  <c r="U19" i="24"/>
  <c r="V19" i="24"/>
  <c r="AD19" i="24"/>
  <c r="AE19" i="24"/>
  <c r="AF19" i="24"/>
  <c r="AB33" i="24"/>
  <c r="W19" i="24" l="1"/>
  <c r="T32" i="24" s="1"/>
  <c r="X19" i="24"/>
  <c r="AB32" i="24"/>
  <c r="L33" i="24"/>
  <c r="D33" i="24" l="1"/>
  <c r="T33" i="24"/>
  <c r="L31" i="24"/>
  <c r="D31" i="24"/>
  <c r="P19" i="24"/>
  <c r="L34" i="24" s="1"/>
  <c r="R38" i="24" s="1"/>
  <c r="O19" i="24"/>
  <c r="L32" i="24" s="1"/>
  <c r="N19" i="24"/>
  <c r="M19" i="24"/>
  <c r="H19" i="24"/>
  <c r="G19" i="24"/>
  <c r="F19" i="24"/>
  <c r="E19" i="24"/>
  <c r="T31" i="17"/>
  <c r="AB30" i="17"/>
  <c r="D32" i="17"/>
  <c r="L32" i="17"/>
  <c r="AB32" i="17"/>
  <c r="T33" i="17"/>
  <c r="L34" i="17"/>
  <c r="AA36" i="17" s="1"/>
  <c r="D34" i="17"/>
  <c r="AA38" i="23"/>
  <c r="AA36" i="23"/>
  <c r="AF17" i="23"/>
  <c r="AB35" i="23" s="1"/>
  <c r="AE17" i="23"/>
  <c r="AB33" i="23"/>
  <c r="AD17" i="23"/>
  <c r="AC17" i="23"/>
  <c r="X17" i="23"/>
  <c r="T35" i="23"/>
  <c r="W17" i="23"/>
  <c r="T33" i="23" s="1"/>
  <c r="V17" i="23"/>
  <c r="U17" i="23"/>
  <c r="P17" i="23"/>
  <c r="L35" i="23" s="1"/>
  <c r="O17" i="23"/>
  <c r="L33" i="23"/>
  <c r="N17" i="23"/>
  <c r="M17" i="23"/>
  <c r="H17" i="23"/>
  <c r="D35" i="23"/>
  <c r="G17" i="23"/>
  <c r="D33" i="23" s="1"/>
  <c r="F17" i="23"/>
  <c r="E17" i="23"/>
  <c r="AA33" i="22"/>
  <c r="AB31" i="22"/>
  <c r="T31" i="22"/>
  <c r="L31" i="22"/>
  <c r="D31" i="22"/>
  <c r="AA35" i="22" s="1"/>
  <c r="AF19" i="22"/>
  <c r="AB32" i="22" s="1"/>
  <c r="AE19" i="22"/>
  <c r="AB30" i="22" s="1"/>
  <c r="AD19" i="22"/>
  <c r="AC19" i="22"/>
  <c r="X19" i="22"/>
  <c r="T32" i="22" s="1"/>
  <c r="W19" i="22"/>
  <c r="T30" i="22" s="1"/>
  <c r="V19" i="22"/>
  <c r="U19" i="22"/>
  <c r="P19" i="22"/>
  <c r="L32" i="22" s="1"/>
  <c r="O19" i="22"/>
  <c r="L30" i="22" s="1"/>
  <c r="N19" i="22"/>
  <c r="M19" i="22"/>
  <c r="H19" i="22"/>
  <c r="D32" i="22" s="1"/>
  <c r="AA36" i="22" s="1"/>
  <c r="G19" i="22"/>
  <c r="D30" i="22" s="1"/>
  <c r="AA34" i="22" s="1"/>
  <c r="F19" i="22"/>
  <c r="E19" i="22"/>
  <c r="AA38" i="21"/>
  <c r="AA36" i="21"/>
  <c r="O26" i="21"/>
  <c r="G26" i="21"/>
  <c r="O25" i="21"/>
  <c r="G24" i="21"/>
  <c r="W23" i="21"/>
  <c r="O23" i="21"/>
  <c r="O22" i="21"/>
  <c r="G22" i="21"/>
  <c r="O21" i="21"/>
  <c r="AF19" i="21"/>
  <c r="AB35" i="21" s="1"/>
  <c r="AD19" i="21"/>
  <c r="AC19" i="21"/>
  <c r="X19" i="21"/>
  <c r="T35" i="21" s="1"/>
  <c r="V19" i="21"/>
  <c r="U19" i="21"/>
  <c r="P19" i="21"/>
  <c r="L35" i="21" s="1"/>
  <c r="O19" i="21"/>
  <c r="L33" i="21"/>
  <c r="N19" i="21"/>
  <c r="M19" i="21"/>
  <c r="H19" i="21"/>
  <c r="D35" i="21"/>
  <c r="G19" i="21"/>
  <c r="D33" i="21" s="1"/>
  <c r="F19" i="21"/>
  <c r="E19" i="21"/>
  <c r="AE15" i="21"/>
  <c r="AE19" i="21" s="1"/>
  <c r="AB33" i="21" s="1"/>
  <c r="W15" i="21"/>
  <c r="W19" i="21" s="1"/>
  <c r="T33" i="21" s="1"/>
  <c r="AA38" i="19"/>
  <c r="AA36" i="19"/>
  <c r="AE28" i="19"/>
  <c r="O28" i="19"/>
  <c r="AE27" i="19"/>
  <c r="W27" i="19"/>
  <c r="O27" i="19"/>
  <c r="AE23" i="19"/>
  <c r="W23" i="19"/>
  <c r="AE22" i="19"/>
  <c r="W22" i="19"/>
  <c r="O20" i="19"/>
  <c r="G20" i="19"/>
  <c r="O19" i="19"/>
  <c r="G19" i="19"/>
  <c r="AF17" i="19"/>
  <c r="AB35" i="19"/>
  <c r="AD17" i="19"/>
  <c r="AC17" i="19"/>
  <c r="X17" i="19"/>
  <c r="T35" i="19"/>
  <c r="V17" i="19"/>
  <c r="U17" i="19"/>
  <c r="N17" i="19"/>
  <c r="M17" i="19"/>
  <c r="F17" i="19"/>
  <c r="E17" i="19"/>
  <c r="G16" i="19"/>
  <c r="G15" i="19"/>
  <c r="O11" i="19"/>
  <c r="G11" i="19"/>
  <c r="AE10" i="19"/>
  <c r="W10" i="19"/>
  <c r="O10" i="19"/>
  <c r="G10" i="19"/>
  <c r="AE9" i="19"/>
  <c r="W9" i="19"/>
  <c r="O9" i="19"/>
  <c r="G9" i="19"/>
  <c r="AE8" i="19"/>
  <c r="W8" i="19"/>
  <c r="O8" i="19"/>
  <c r="P8" i="19" s="1"/>
  <c r="G8" i="19"/>
  <c r="H8" i="19" s="1"/>
  <c r="AE7" i="19"/>
  <c r="AE17" i="19" s="1"/>
  <c r="AB33" i="19" s="1"/>
  <c r="W7" i="19"/>
  <c r="W17" i="19"/>
  <c r="T33" i="19" s="1"/>
  <c r="O7" i="19"/>
  <c r="P7" i="19"/>
  <c r="G7" i="19"/>
  <c r="H7" i="19"/>
  <c r="AA38" i="18"/>
  <c r="AA36" i="18"/>
  <c r="AF20" i="18"/>
  <c r="AB35" i="18" s="1"/>
  <c r="AA39" i="18" s="1"/>
  <c r="AE20" i="18"/>
  <c r="AB33" i="18"/>
  <c r="AA37" i="18" s="1"/>
  <c r="AD20" i="18"/>
  <c r="AC20" i="18"/>
  <c r="X20" i="18"/>
  <c r="W20" i="18"/>
  <c r="V20" i="18"/>
  <c r="U20" i="18"/>
  <c r="P20" i="18"/>
  <c r="O20" i="18"/>
  <c r="N20" i="18"/>
  <c r="M20" i="18"/>
  <c r="H20" i="18"/>
  <c r="G20" i="18"/>
  <c r="F20" i="18"/>
  <c r="E20" i="18"/>
  <c r="AF18" i="17"/>
  <c r="AE18" i="17"/>
  <c r="AB31" i="17" s="1"/>
  <c r="AD18" i="17"/>
  <c r="AC18" i="17"/>
  <c r="X19" i="17"/>
  <c r="W19" i="17"/>
  <c r="T32" i="17" s="1"/>
  <c r="V19" i="17"/>
  <c r="U19" i="17"/>
  <c r="P20" i="17"/>
  <c r="L35" i="17" s="1"/>
  <c r="O20" i="17"/>
  <c r="L33" i="17" s="1"/>
  <c r="N20" i="17"/>
  <c r="M20" i="17"/>
  <c r="H20" i="17"/>
  <c r="G20" i="17"/>
  <c r="D33" i="17" s="1"/>
  <c r="AA35" i="17" s="1"/>
  <c r="F20" i="17"/>
  <c r="E20" i="17"/>
  <c r="O17" i="19"/>
  <c r="L33" i="19" s="1"/>
  <c r="AA36" i="16"/>
  <c r="L34" i="16"/>
  <c r="D34" i="16"/>
  <c r="AA38" i="16" s="1"/>
  <c r="AF18" i="16"/>
  <c r="AB35" i="16" s="1"/>
  <c r="AE18" i="16"/>
  <c r="AB33" i="16" s="1"/>
  <c r="AD18" i="16"/>
  <c r="AC18" i="16"/>
  <c r="X18" i="16"/>
  <c r="T35" i="16" s="1"/>
  <c r="W18" i="16"/>
  <c r="T33" i="16" s="1"/>
  <c r="V18" i="16"/>
  <c r="U18" i="16"/>
  <c r="P18" i="16"/>
  <c r="L35" i="16" s="1"/>
  <c r="O18" i="16"/>
  <c r="L33" i="16" s="1"/>
  <c r="N18" i="16"/>
  <c r="M18" i="16"/>
  <c r="H18" i="16"/>
  <c r="D35" i="16" s="1"/>
  <c r="AA39" i="16" s="1"/>
  <c r="G18" i="16"/>
  <c r="D33" i="16" s="1"/>
  <c r="F18" i="16"/>
  <c r="E18" i="16"/>
  <c r="AA36" i="15"/>
  <c r="L34" i="15"/>
  <c r="D34" i="15"/>
  <c r="AA38" i="15" s="1"/>
  <c r="AF17" i="15"/>
  <c r="AB35" i="15" s="1"/>
  <c r="AE17" i="15"/>
  <c r="AB33" i="15" s="1"/>
  <c r="AD17" i="15"/>
  <c r="AC17" i="15"/>
  <c r="X17" i="15"/>
  <c r="T35" i="15" s="1"/>
  <c r="W17" i="15"/>
  <c r="T33" i="15" s="1"/>
  <c r="V17" i="15"/>
  <c r="U17" i="15"/>
  <c r="P17" i="15"/>
  <c r="L35" i="15" s="1"/>
  <c r="O17" i="15"/>
  <c r="L33" i="15" s="1"/>
  <c r="N17" i="15"/>
  <c r="M17" i="15"/>
  <c r="H17" i="15"/>
  <c r="D35" i="15" s="1"/>
  <c r="AA39" i="15" s="1"/>
  <c r="G17" i="15"/>
  <c r="D33" i="15" s="1"/>
  <c r="AA37" i="15" s="1"/>
  <c r="F17" i="15"/>
  <c r="E17" i="15"/>
  <c r="P18" i="14"/>
  <c r="O18" i="14"/>
  <c r="N18" i="14"/>
  <c r="M18" i="14"/>
  <c r="H18" i="14"/>
  <c r="G18" i="14"/>
  <c r="F18" i="14"/>
  <c r="E18" i="14"/>
  <c r="AA36" i="11"/>
  <c r="D34" i="11"/>
  <c r="AA38" i="11" s="1"/>
  <c r="AF17" i="11"/>
  <c r="AB35" i="11" s="1"/>
  <c r="AE17" i="11"/>
  <c r="AB33" i="11" s="1"/>
  <c r="AD17" i="11"/>
  <c r="AC17" i="11"/>
  <c r="X17" i="11"/>
  <c r="T35" i="11" s="1"/>
  <c r="W17" i="11"/>
  <c r="T33" i="11" s="1"/>
  <c r="V17" i="11"/>
  <c r="U17" i="11"/>
  <c r="P17" i="11"/>
  <c r="L35" i="11" s="1"/>
  <c r="O17" i="11"/>
  <c r="L33" i="11" s="1"/>
  <c r="N17" i="11"/>
  <c r="M17" i="11"/>
  <c r="H17" i="11"/>
  <c r="D35" i="11" s="1"/>
  <c r="AA39" i="11" s="1"/>
  <c r="G17" i="11"/>
  <c r="D33" i="11" s="1"/>
  <c r="AA37" i="11" s="1"/>
  <c r="F17" i="11"/>
  <c r="E17" i="11"/>
  <c r="AF18" i="8"/>
  <c r="AE18" i="8"/>
  <c r="AD18" i="8"/>
  <c r="AC18" i="8"/>
  <c r="X18" i="8"/>
  <c r="W18" i="8"/>
  <c r="V18" i="8"/>
  <c r="U18" i="8"/>
  <c r="P18" i="8"/>
  <c r="O18" i="8"/>
  <c r="N18" i="8"/>
  <c r="M18" i="8"/>
  <c r="H18" i="8"/>
  <c r="G18" i="8"/>
  <c r="F18" i="8"/>
  <c r="E18" i="8"/>
  <c r="AA36" i="6"/>
  <c r="AF17" i="6"/>
  <c r="AB35" i="6" s="1"/>
  <c r="AE17" i="6"/>
  <c r="AB33" i="6" s="1"/>
  <c r="AD17" i="6"/>
  <c r="AC17" i="6"/>
  <c r="X17" i="6"/>
  <c r="T35" i="6" s="1"/>
  <c r="W17" i="6"/>
  <c r="T33" i="6" s="1"/>
  <c r="V17" i="6"/>
  <c r="U17" i="6"/>
  <c r="P17" i="6"/>
  <c r="L35" i="6" s="1"/>
  <c r="O17" i="6"/>
  <c r="L33" i="6" s="1"/>
  <c r="N17" i="6"/>
  <c r="M17" i="6"/>
  <c r="H17" i="6"/>
  <c r="D35" i="6" s="1"/>
  <c r="G17" i="6"/>
  <c r="D33" i="6" s="1"/>
  <c r="F17" i="6"/>
  <c r="E17" i="6"/>
  <c r="AA36" i="2"/>
  <c r="L34" i="2"/>
  <c r="D34" i="2"/>
  <c r="AA38" i="2"/>
  <c r="AF17" i="2"/>
  <c r="AB35" i="2" s="1"/>
  <c r="AE17" i="2"/>
  <c r="AB33" i="2" s="1"/>
  <c r="AD17" i="2"/>
  <c r="AC17" i="2"/>
  <c r="X17" i="2"/>
  <c r="T35" i="2" s="1"/>
  <c r="W17" i="2"/>
  <c r="T33" i="2" s="1"/>
  <c r="V17" i="2"/>
  <c r="U17" i="2"/>
  <c r="P17" i="2"/>
  <c r="L35" i="2" s="1"/>
  <c r="O17" i="2"/>
  <c r="L33" i="2" s="1"/>
  <c r="N17" i="2"/>
  <c r="M17" i="2"/>
  <c r="H17" i="2"/>
  <c r="D35" i="2" s="1"/>
  <c r="AA39" i="2" s="1"/>
  <c r="G17" i="2"/>
  <c r="D33" i="2" s="1"/>
  <c r="F17" i="2"/>
  <c r="E17" i="2"/>
  <c r="AA36" i="1"/>
  <c r="L34" i="1"/>
  <c r="D34" i="1"/>
  <c r="AF17" i="1"/>
  <c r="AB35" i="1" s="1"/>
  <c r="AE17" i="1"/>
  <c r="AB33" i="1" s="1"/>
  <c r="AD17" i="1"/>
  <c r="AC17" i="1"/>
  <c r="X17" i="1"/>
  <c r="T35" i="1" s="1"/>
  <c r="W17" i="1"/>
  <c r="T33" i="1" s="1"/>
  <c r="V17" i="1"/>
  <c r="U17" i="1"/>
  <c r="P17" i="1"/>
  <c r="L35" i="1" s="1"/>
  <c r="O17" i="1"/>
  <c r="L33" i="1" s="1"/>
  <c r="N17" i="1"/>
  <c r="M17" i="1"/>
  <c r="F17" i="1"/>
  <c r="G17" i="1"/>
  <c r="D33" i="1" s="1"/>
  <c r="H17" i="1"/>
  <c r="D35" i="1" s="1"/>
  <c r="E17" i="1"/>
  <c r="H17" i="19" l="1"/>
  <c r="D35" i="19" s="1"/>
  <c r="AA38" i="1"/>
  <c r="P17" i="19"/>
  <c r="L35" i="19" s="1"/>
  <c r="AA37" i="6"/>
  <c r="G17" i="19"/>
  <c r="D33" i="19" s="1"/>
  <c r="AA37" i="19" s="1"/>
  <c r="AA37" i="1"/>
  <c r="AA39" i="1"/>
  <c r="AA39" i="6"/>
  <c r="R37" i="24"/>
  <c r="D32" i="24"/>
  <c r="R36" i="24"/>
  <c r="R35" i="24"/>
  <c r="AA37" i="17"/>
  <c r="AA34" i="17"/>
  <c r="AA37" i="2"/>
  <c r="AA37" i="16"/>
  <c r="AA39" i="19"/>
  <c r="AA39" i="21"/>
  <c r="AA39" i="23"/>
  <c r="AA37" i="21"/>
  <c r="AA37" i="23"/>
</calcChain>
</file>

<file path=xl/sharedStrings.xml><?xml version="1.0" encoding="utf-8"?>
<sst xmlns="http://schemas.openxmlformats.org/spreadsheetml/2006/main" count="3505" uniqueCount="857">
  <si>
    <t>I. Yarıyıl</t>
  </si>
  <si>
    <t>Kodu</t>
  </si>
  <si>
    <t>Dersin Adı</t>
  </si>
  <si>
    <t>Türk Dili I</t>
  </si>
  <si>
    <t>Z</t>
  </si>
  <si>
    <t>Atatürk İlk. ve İnk. Tarihi-I</t>
  </si>
  <si>
    <t>91125</t>
  </si>
  <si>
    <t>Yabancı Dil I</t>
  </si>
  <si>
    <t>92119</t>
  </si>
  <si>
    <t>Genel Matematik</t>
  </si>
  <si>
    <t>07103</t>
  </si>
  <si>
    <t>Doğru Akım Devre Analizi</t>
  </si>
  <si>
    <t>M</t>
  </si>
  <si>
    <t>07105</t>
  </si>
  <si>
    <t>Sayısal Elektronik</t>
  </si>
  <si>
    <t>07107</t>
  </si>
  <si>
    <t>Elektronik Meslek Bilgisi ve Güvenlik</t>
  </si>
  <si>
    <t>07109</t>
  </si>
  <si>
    <t>Ölçme Tekniği</t>
  </si>
  <si>
    <t>S</t>
  </si>
  <si>
    <t>07111</t>
  </si>
  <si>
    <t xml:space="preserve">Bilgi Ve İletişim Teknolojisi </t>
  </si>
  <si>
    <t>07113</t>
  </si>
  <si>
    <t>Meslek Etiği</t>
  </si>
  <si>
    <t>07115</t>
  </si>
  <si>
    <t>İletişim</t>
  </si>
  <si>
    <t>SEÇMELİ DERSLER HAVUZU I</t>
  </si>
  <si>
    <t>Sıra</t>
  </si>
  <si>
    <t>Teori</t>
  </si>
  <si>
    <t>Uygulama</t>
  </si>
  <si>
    <t>Toplam</t>
  </si>
  <si>
    <t>AKTS</t>
  </si>
  <si>
    <t>Türk Dili-II</t>
  </si>
  <si>
    <t>Atatürk İlk. ve İnk. Tarihi-II</t>
  </si>
  <si>
    <t>91126</t>
  </si>
  <si>
    <t>Yabancı Dil II</t>
  </si>
  <si>
    <t>07104</t>
  </si>
  <si>
    <t>Alternatif Akım Devre Analizi</t>
  </si>
  <si>
    <t>07108</t>
  </si>
  <si>
    <t>Sayısal Tasarım</t>
  </si>
  <si>
    <t>07110</t>
  </si>
  <si>
    <t>Bilgisayar Destekli Devre Tasarımı</t>
  </si>
  <si>
    <t>07112</t>
  </si>
  <si>
    <t>Elektronik I</t>
  </si>
  <si>
    <t>07114</t>
  </si>
  <si>
    <t>Mesleki Matematik</t>
  </si>
  <si>
    <t>Endüstriye Dayali Eğitim (Ede)(*)</t>
  </si>
  <si>
    <t>07118</t>
  </si>
  <si>
    <t>Algoritma ve Programlama</t>
  </si>
  <si>
    <t>07120</t>
  </si>
  <si>
    <t>İlk Yardım</t>
  </si>
  <si>
    <t>07122</t>
  </si>
  <si>
    <t>İşletme Yönetimi</t>
  </si>
  <si>
    <t>07223</t>
  </si>
  <si>
    <t>Güç Elektroniği</t>
  </si>
  <si>
    <t>07225</t>
  </si>
  <si>
    <t>Mikrodenetleyiciler</t>
  </si>
  <si>
    <t>07217</t>
  </si>
  <si>
    <t>Elektronik II</t>
  </si>
  <si>
    <t>07219</t>
  </si>
  <si>
    <t>Bilgisayar Destekli Çizim</t>
  </si>
  <si>
    <t>07221</t>
  </si>
  <si>
    <t>Sistem Analizi ve Tasarimi  I</t>
  </si>
  <si>
    <t>07218</t>
  </si>
  <si>
    <t>Programlanabilir Denetleyiciler</t>
  </si>
  <si>
    <t>07220</t>
  </si>
  <si>
    <t>Elektrik Motorlari ve Sürücüleri</t>
  </si>
  <si>
    <t>07222</t>
  </si>
  <si>
    <t>Arıza Analizi</t>
  </si>
  <si>
    <t>07224</t>
  </si>
  <si>
    <t>Sensörler ve Dönüştürücüler</t>
  </si>
  <si>
    <t>07226</t>
  </si>
  <si>
    <t>Sistem Analizi ve Tasarimi  II</t>
  </si>
  <si>
    <t>07255</t>
  </si>
  <si>
    <t>Elektro Manyetik Dalgaların Biolojik Etkileri</t>
  </si>
  <si>
    <t>07273</t>
  </si>
  <si>
    <t>Endüstriyel Robotlar</t>
  </si>
  <si>
    <t>07277</t>
  </si>
  <si>
    <t>Optik Elektronik</t>
  </si>
  <si>
    <t>SEÇMELİ DERSLER HAVUZU II</t>
  </si>
  <si>
    <t>SEÇMELİ DERSLER HAVUZU III</t>
  </si>
  <si>
    <t>SEÇMELİ DERSLER HAVUZU IV</t>
  </si>
  <si>
    <t>07261</t>
  </si>
  <si>
    <t>Elektromekanik Taşıyıcılar</t>
  </si>
  <si>
    <t>07263</t>
  </si>
  <si>
    <t>Kontrol Sistemleri</t>
  </si>
  <si>
    <t>07265</t>
  </si>
  <si>
    <t>Elektronik Güvenlik Sistemleri</t>
  </si>
  <si>
    <t>07267</t>
  </si>
  <si>
    <t>Haberleşme Tekniği</t>
  </si>
  <si>
    <t>07269</t>
  </si>
  <si>
    <t>Mesleki Yabancı Dil I</t>
  </si>
  <si>
    <t>07271</t>
  </si>
  <si>
    <t>Ev Cihazlari</t>
  </si>
  <si>
    <t>07275</t>
  </si>
  <si>
    <t>Elektrik Tesisatları</t>
  </si>
  <si>
    <t>07262</t>
  </si>
  <si>
    <t>Ileri Mikrodenetleyiciler</t>
  </si>
  <si>
    <t>07264</t>
  </si>
  <si>
    <t>Kumanda Devreleri</t>
  </si>
  <si>
    <t>07266</t>
  </si>
  <si>
    <t>Mesleki Yabanci Dil-II</t>
  </si>
  <si>
    <t>07268</t>
  </si>
  <si>
    <t>Radyo TV Teknolojisi</t>
  </si>
  <si>
    <t>07270</t>
  </si>
  <si>
    <t>Scada Sistemleri</t>
  </si>
  <si>
    <t>07272</t>
  </si>
  <si>
    <t>Tıbbi Cihazlar</t>
  </si>
  <si>
    <t>07274</t>
  </si>
  <si>
    <t>Yürüyen Merdiven/Bant Sistemleri</t>
  </si>
  <si>
    <t>07276</t>
  </si>
  <si>
    <t>Web Tasarımının Temelleri</t>
  </si>
  <si>
    <t>07278</t>
  </si>
  <si>
    <t>Endüstriyel Ağlar</t>
  </si>
  <si>
    <t>07280</t>
  </si>
  <si>
    <t>Bilgisayarlı Devre uygulamaları</t>
  </si>
  <si>
    <t>07282</t>
  </si>
  <si>
    <t xml:space="preserve">Kalite Güvencesi ve Standartları </t>
  </si>
  <si>
    <t>Girişimcilik</t>
  </si>
  <si>
    <t>Araştırma Yöntem ve Teknikleri-1</t>
  </si>
  <si>
    <t>Seçmeli Ders-1</t>
  </si>
  <si>
    <t>Seçmeli Ders-2</t>
  </si>
  <si>
    <t>Seçmeli ders 3 (*)</t>
  </si>
  <si>
    <t>Seçmeli ders  4 (*)</t>
  </si>
  <si>
    <t>Seçmeli ders  5 (*)</t>
  </si>
  <si>
    <t>Seçmeli ders 6 (**)</t>
  </si>
  <si>
    <t>Seçmeli ders  7 (*)</t>
  </si>
  <si>
    <t>Seçmeli ders  8 (*)</t>
  </si>
  <si>
    <t>Seçmeli ders  9 (*)</t>
  </si>
  <si>
    <t>Seçmeli ders 10  (**)</t>
  </si>
  <si>
    <t>KAHRAMANMARAŞ SÜTÇÜ İMAM ÜNİVERSİTESİ  KAHRAMANMARAŞ MESLEK YÜKSEKOKULU</t>
  </si>
  <si>
    <t>II. Yarıyıl</t>
  </si>
  <si>
    <t>III. Yarıyıl</t>
  </si>
  <si>
    <t>IV. Yarıyıl</t>
  </si>
  <si>
    <t>TOPLAM</t>
  </si>
  <si>
    <t>Statü</t>
  </si>
  <si>
    <t>ELEKTRONİK VE OTOMASYON BÖLÜMÜ ELEKTRONİK TEKNOLOJİSİ PROGRAMI MÜFREDAT LİSTESİ</t>
  </si>
  <si>
    <t>Ders Adedi</t>
  </si>
  <si>
    <t>Toplam ders saati</t>
  </si>
  <si>
    <t>Toplam Seçmeli ders saati</t>
  </si>
  <si>
    <t>Toplam akts</t>
  </si>
  <si>
    <t>TOPLAM DERS SAATİ</t>
  </si>
  <si>
    <t>TOPLAM SEÇMELİ DERS SAATİ</t>
  </si>
  <si>
    <t>TOPLAM AKTS</t>
  </si>
  <si>
    <t>TOPLAM DERS ADEDİ</t>
  </si>
  <si>
    <t>KAHRAMANMARAŞ MESLEK YÜKSEKOKULU</t>
  </si>
  <si>
    <t xml:space="preserve"> MEZUNİYET İÇİN GEREKLİ TOPLAMLAR</t>
  </si>
  <si>
    <t>UYGULAMA TARİHİ (2011-2012)</t>
  </si>
  <si>
    <t>ELEKTRONİK VE OTOMASYON BÖLÜMÜ KONTROL VE OTOMASYON TEKNOLOJİSİ PROGRAMI MÜFREDATI</t>
  </si>
  <si>
    <t>Türk Dili II</t>
  </si>
  <si>
    <t>Elektrik Motorları</t>
  </si>
  <si>
    <t>Atatürk İlkeleri ve İnkılap Tarihi I</t>
  </si>
  <si>
    <t>Atatürk İlkeleri ve İnkılap Tarihi II</t>
  </si>
  <si>
    <t>Hidrolik Pnömatik</t>
  </si>
  <si>
    <t>Sistem Analizi ve Tasarımı I</t>
  </si>
  <si>
    <t>Sistem Analizi ve Tasarımı II</t>
  </si>
  <si>
    <t>Doğru Akım Devreleri</t>
  </si>
  <si>
    <t>Alternatif Akım Devreleri</t>
  </si>
  <si>
    <t>Temel Elektronik</t>
  </si>
  <si>
    <t>Sensorler ve Transduserler</t>
  </si>
  <si>
    <t>Mekanizma Tekniği</t>
  </si>
  <si>
    <t>Endüstriye Dayali Eğitim</t>
  </si>
  <si>
    <t>SEÇMELİ DERSLER</t>
  </si>
  <si>
    <t>Yeni Teknolojik Gelişmeler</t>
  </si>
  <si>
    <t>Kalite Güvence ve Standartlar</t>
  </si>
  <si>
    <t>Mesleki Yabancı Dil</t>
  </si>
  <si>
    <t>Enerji Kaynakları</t>
  </si>
  <si>
    <t>Sözleşme Keşif Planlama</t>
  </si>
  <si>
    <t>Bilgisayarlı Kontrol</t>
  </si>
  <si>
    <t>Araştırma Yöntem ve Teknikleri</t>
  </si>
  <si>
    <t>İş Güvenliği</t>
  </si>
  <si>
    <t>Mesleki Etik</t>
  </si>
  <si>
    <t>Kimyasal Süreç Ölçümleri</t>
  </si>
  <si>
    <t>Programlanabilir Denetleyici Uygulamaları</t>
  </si>
  <si>
    <t>Çevre Koruma</t>
  </si>
  <si>
    <t>Bina Yönetim Sistemleri</t>
  </si>
  <si>
    <t>İleri Mikrodenetleyiciler</t>
  </si>
  <si>
    <t>Algoritma ve Programlamaya Giriş</t>
  </si>
  <si>
    <t>Bilgisayar Destekli Modelleme</t>
  </si>
  <si>
    <t>İleri Programlama Teknikleri</t>
  </si>
  <si>
    <t>Girişimcilik ve İşletme Yönetimi</t>
  </si>
  <si>
    <t>Bilgisayar Destekli Proje</t>
  </si>
  <si>
    <t>Enerji Yönetimi</t>
  </si>
  <si>
    <t>Araştırma Yöntem ve Teknikleri I</t>
  </si>
  <si>
    <t>Mesleki Yabancı Dil II</t>
  </si>
  <si>
    <t>Mesleki Yabancı Dil-I</t>
  </si>
  <si>
    <t>Mesleki Yabancı Dil-II</t>
  </si>
  <si>
    <t>Programlama Temelleri</t>
  </si>
  <si>
    <t>95104</t>
  </si>
  <si>
    <t>Endüstriye Dayalı Eğitim</t>
  </si>
  <si>
    <t>Ofis Yazılımları</t>
  </si>
  <si>
    <t>Kalite Güvencesi ve Standartları</t>
  </si>
  <si>
    <t>91104</t>
  </si>
  <si>
    <t>91102</t>
  </si>
  <si>
    <t>Tesisat Servis İşlemleri</t>
  </si>
  <si>
    <t>Fizik</t>
  </si>
  <si>
    <t>Teknik Resim</t>
  </si>
  <si>
    <t>Meslek Resmi</t>
  </si>
  <si>
    <t>Malzeme Teknolojisi</t>
  </si>
  <si>
    <t>Kontrol Ve Otomasyon</t>
  </si>
  <si>
    <t xml:space="preserve">İşletme Yönetimi </t>
  </si>
  <si>
    <t>Termodinamik</t>
  </si>
  <si>
    <t>Kalite Güvence Sistemleri</t>
  </si>
  <si>
    <t xml:space="preserve">İlk Yardım </t>
  </si>
  <si>
    <t>Güneş Enerjisi</t>
  </si>
  <si>
    <t>ELEKTRİK VE ENERJİ BÖLÜMÜ ELEKTRİK PROGRAMI MÜFREDAT LİSTESİ</t>
  </si>
  <si>
    <t>Bilgisayar Destekli Proje ı</t>
  </si>
  <si>
    <t>Elektrik Enerjisi İletim ve Dağıtımı</t>
  </si>
  <si>
    <t>Asenkron ve Senkron Makineler</t>
  </si>
  <si>
    <t>Özel Tasarımlı Motorlar</t>
  </si>
  <si>
    <t>Güç Elektroniği I</t>
  </si>
  <si>
    <t>Sarım Tekniği</t>
  </si>
  <si>
    <t>Sensörler ve Transdüserler</t>
  </si>
  <si>
    <t>Elektromekanik Kumanda Sistemleri</t>
  </si>
  <si>
    <t>Sistem Anaizi ve Tasarımı</t>
  </si>
  <si>
    <t>Elektrik Tesisatı</t>
  </si>
  <si>
    <t>Trafo ve Doğru Akım Makineleri</t>
  </si>
  <si>
    <t>Bilgisayar Dwstekli Tasarım</t>
  </si>
  <si>
    <t xml:space="preserve">Bilgi ve İletişim Teknolojisi </t>
  </si>
  <si>
    <t>Elektronik Devre Tasarımı</t>
  </si>
  <si>
    <t>Soğutma Tekniği</t>
  </si>
  <si>
    <t>Mesleki Teknik Yöntemler</t>
  </si>
  <si>
    <t>Pano Tasarımı ve İmalatı</t>
  </si>
  <si>
    <t>Özel Elektrik Tesisatı</t>
  </si>
  <si>
    <t>Mesleki Teknik Yöntemler II</t>
  </si>
  <si>
    <t>Güç Elektroniği II</t>
  </si>
  <si>
    <t>Elektrik Enerji Santrallleri</t>
  </si>
  <si>
    <t>Bilgisayar Destekli Proje II</t>
  </si>
  <si>
    <t>Hidrolik Pnomatik</t>
  </si>
  <si>
    <t>Ev Cihazları</t>
  </si>
  <si>
    <t>TEKSTİL GİYİM AYAKKABI VE DERİ BÖLÜMÜ GİYİM ÜRETİM  TEKNOLOJİSİ  PROGRAMI MÜFREDAT LİSTESİ</t>
  </si>
  <si>
    <t>Kadın Giysi Kalıpları-III</t>
  </si>
  <si>
    <t>Kadın Giysi Kalıpları-IV</t>
  </si>
  <si>
    <t>Kadın Giysi Üretimi-III</t>
  </si>
  <si>
    <t>Kadın Giysi Üretimi-IV</t>
  </si>
  <si>
    <t xml:space="preserve">Drapaj </t>
  </si>
  <si>
    <t>Proje Hazırlama</t>
  </si>
  <si>
    <t>Matematik-I</t>
  </si>
  <si>
    <t>Geometri</t>
  </si>
  <si>
    <t>Marka Yönetimi ve Pazarlama</t>
  </si>
  <si>
    <t>Seçmeli ders 6(*)</t>
  </si>
  <si>
    <t>Kadın Giysi Kalıpları-I</t>
  </si>
  <si>
    <t>Kadın Giysi Kalıpları-II</t>
  </si>
  <si>
    <t>Üretim Planması</t>
  </si>
  <si>
    <t>Kadın Giysi Üretimi-I</t>
  </si>
  <si>
    <t>Kadın Giysi Üretimi-II</t>
  </si>
  <si>
    <t>Seçmeli ders 3(*)</t>
  </si>
  <si>
    <t>Tekstil Teknolojisi</t>
  </si>
  <si>
    <t>Moda Resmi</t>
  </si>
  <si>
    <t>Malzeme Bilgisi</t>
  </si>
  <si>
    <t>Seçmeli Ders-1(*)</t>
  </si>
  <si>
    <t>Seçmeli Ders-2(*)</t>
  </si>
  <si>
    <t>Temel Sanat Eğitimi</t>
  </si>
  <si>
    <t>Konfeksiyonda Kalite Kontrol</t>
  </si>
  <si>
    <t xml:space="preserve">Mesleki Yabancı Dil-I </t>
  </si>
  <si>
    <t xml:space="preserve">Mesleki Yabancı Dil-II  </t>
  </si>
  <si>
    <t>Numune Kabulu ve Hazırlık</t>
  </si>
  <si>
    <t>Kalite Güvence ve Standartları</t>
  </si>
  <si>
    <t>Boyutsal Değişim ve Görünüm Testleri-l</t>
  </si>
  <si>
    <t>Kumaş Yapısı-ll</t>
  </si>
  <si>
    <t>Konfeksiyon İşletme Uygulamaları-l</t>
  </si>
  <si>
    <t>Konfeksiyon İşletme Uygulamaları-ll</t>
  </si>
  <si>
    <t>Dokuma Analizi-l</t>
  </si>
  <si>
    <t xml:space="preserve">Bilgi İletişim Teknolojileri </t>
  </si>
  <si>
    <t>Kumaş Yapısı-l</t>
  </si>
  <si>
    <t>İstatistik</t>
  </si>
  <si>
    <t xml:space="preserve">Özel Amaçlı Giysi Kalıpları </t>
  </si>
  <si>
    <t xml:space="preserve">İleşim </t>
  </si>
  <si>
    <t xml:space="preserve">İşletme Yönetimi- I </t>
  </si>
  <si>
    <t xml:space="preserve">Meslek Etiği </t>
  </si>
  <si>
    <t>Örme Teknolojisi</t>
  </si>
  <si>
    <t xml:space="preserve">Çevre Koruma </t>
  </si>
  <si>
    <t xml:space="preserve">Ders Adedi </t>
  </si>
  <si>
    <t>Kaynak Teknolojisi</t>
  </si>
  <si>
    <t>İşletme Yönetimi II</t>
  </si>
  <si>
    <t>İşletme Yönetimi I</t>
  </si>
  <si>
    <t>Mukavemet</t>
  </si>
  <si>
    <t>Seçmeli ders 11 (**)</t>
  </si>
  <si>
    <t>MAKİNE VE METAL TEKNOLOJİLERİ BÖLÜMÜ MAKİNE PROGRAMI MÜFREDAT LİSTESİ</t>
  </si>
  <si>
    <t>02235</t>
  </si>
  <si>
    <t>Bilgisayar Destekli Üretim I</t>
  </si>
  <si>
    <t>02258</t>
  </si>
  <si>
    <t>Bilgisayar Destekli Üretim II</t>
  </si>
  <si>
    <t>02237</t>
  </si>
  <si>
    <t>CNC Freze Teknolojisi</t>
  </si>
  <si>
    <t>02260</t>
  </si>
  <si>
    <t>Hidrolik ve Pnömatik</t>
  </si>
  <si>
    <t>02239</t>
  </si>
  <si>
    <t>İmalat İşlemleri II</t>
  </si>
  <si>
    <t>02262</t>
  </si>
  <si>
    <t>Matematik</t>
  </si>
  <si>
    <t>02112</t>
  </si>
  <si>
    <t>02243</t>
  </si>
  <si>
    <t>02107</t>
  </si>
  <si>
    <t>02114</t>
  </si>
  <si>
    <t>Bilgisayar Destekli Çizim II</t>
  </si>
  <si>
    <t>Seçmeli ders 1 (*)</t>
  </si>
  <si>
    <t>Seçmeli ders 7 (**)</t>
  </si>
  <si>
    <t>02109</t>
  </si>
  <si>
    <t>02116</t>
  </si>
  <si>
    <t>CNC Torna Teknolojisi</t>
  </si>
  <si>
    <t>Seçmeli ders 2 (**)</t>
  </si>
  <si>
    <t>Seçmeli ders 8 (**)</t>
  </si>
  <si>
    <t>02111</t>
  </si>
  <si>
    <t>Bilgisayar Destekli Çizim I</t>
  </si>
  <si>
    <t>02118</t>
  </si>
  <si>
    <t>İmalat İşlemleri I</t>
  </si>
  <si>
    <t>Seçmeli ders 3 (**)</t>
  </si>
  <si>
    <t>Seçmeli ders 9 (**)</t>
  </si>
  <si>
    <t>02113</t>
  </si>
  <si>
    <t>Temel İmalat İşlemleri</t>
  </si>
  <si>
    <t>02120</t>
  </si>
  <si>
    <t>Makine Meslek Resmi</t>
  </si>
  <si>
    <t>Seçmeli ders 4 (**)</t>
  </si>
  <si>
    <t>Seçmeli ders 10 (**)</t>
  </si>
  <si>
    <t>02122</t>
  </si>
  <si>
    <t>Seçmeli ders 5 (**)</t>
  </si>
  <si>
    <t>Endüstriye Dayalı Eğitim (Ede)(*)</t>
  </si>
  <si>
    <t>Seçmeli ders 12 (**)</t>
  </si>
  <si>
    <t>02241</t>
  </si>
  <si>
    <t>Makine Elemanları</t>
  </si>
  <si>
    <t>02264</t>
  </si>
  <si>
    <t>Sistem Analizi ve Tasarımı  II</t>
  </si>
  <si>
    <t>Sac Metal Kalıp Tasarımı</t>
  </si>
  <si>
    <t>02266</t>
  </si>
  <si>
    <t>Bilgi ve İletişim Teknolojisi</t>
  </si>
  <si>
    <t>Hacim Kalıp Tasarımı</t>
  </si>
  <si>
    <t>02268</t>
  </si>
  <si>
    <t>Makine Tasarımı</t>
  </si>
  <si>
    <t>02270</t>
  </si>
  <si>
    <t>İş Kalıpları</t>
  </si>
  <si>
    <t>02245</t>
  </si>
  <si>
    <t>Ölçme ve Kontrol</t>
  </si>
  <si>
    <t>02272</t>
  </si>
  <si>
    <t>02247</t>
  </si>
  <si>
    <t>Sistem Analizi ve Tasarımı  I</t>
  </si>
  <si>
    <t>02274</t>
  </si>
  <si>
    <t>02251</t>
  </si>
  <si>
    <t>02276</t>
  </si>
  <si>
    <t>02253</t>
  </si>
  <si>
    <t>02278</t>
  </si>
  <si>
    <t>02255</t>
  </si>
  <si>
    <t>02280</t>
  </si>
  <si>
    <t>02257</t>
  </si>
  <si>
    <t>02282</t>
  </si>
  <si>
    <t>Alışılmamış Üretim Yöntemleri</t>
  </si>
  <si>
    <t>Isıl İşlem Teknolojisi</t>
  </si>
  <si>
    <t>Kesici Takım Teknolojisi</t>
  </si>
  <si>
    <t>Araştırma Yöntem ve Teknikleri II</t>
  </si>
  <si>
    <t>Toplam Ders Saati</t>
  </si>
  <si>
    <t>Toplam Seçmeli Ders Saati</t>
  </si>
  <si>
    <t>Toplam AKTS</t>
  </si>
  <si>
    <t>TEKSTİL GİYİM AYAKKABI VE DERİ BÖLÜMÜ TEKSTİL TEKNOLOJİSİ  PROGRAMI MÜFREDAT LİSTESİ</t>
  </si>
  <si>
    <t xml:space="preserve">Kalite Güvence ve Standartları </t>
  </si>
  <si>
    <t>Seçmeli Ders Toplamı(İplik Dalı) *</t>
  </si>
  <si>
    <t>Seçmeli Ders Toplamı (İplik Dalı ) *</t>
  </si>
  <si>
    <t>Seçmeli Ders Toplamı(Terbiye Dalı) **</t>
  </si>
  <si>
    <t>Seçmeli Ders Toplamı (Terbiye Dalı ) **</t>
  </si>
  <si>
    <t>Matematik-II</t>
  </si>
  <si>
    <t>Kimya</t>
  </si>
  <si>
    <t>Doğal Lifler</t>
  </si>
  <si>
    <t>Yapay Lifler</t>
  </si>
  <si>
    <t>İplik Teknolojisi</t>
  </si>
  <si>
    <t>Dokuma Teknolojisi</t>
  </si>
  <si>
    <t>Terbiye Teknolojisi</t>
  </si>
  <si>
    <t>Konfeksiyon Teknolojisi</t>
  </si>
  <si>
    <t>* İplik dalını seçen öğrencilerin alacağı dersler</t>
  </si>
  <si>
    <t>** Terbiye dalını seçen öğrencilerin alacağı dersler</t>
  </si>
  <si>
    <t>TOPLAM(İplik/Terbiye Dalı)</t>
  </si>
  <si>
    <t>29/30</t>
  </si>
  <si>
    <t>31/30</t>
  </si>
  <si>
    <t>İplik Dalı Ders Grubu</t>
  </si>
  <si>
    <t>Pamuk İplikçiliği -I *</t>
  </si>
  <si>
    <t>Pamuk İplikçiliği *</t>
  </si>
  <si>
    <t>Lif Testleri I *</t>
  </si>
  <si>
    <t>Yeni İplik Eğirme Yöntemleri *</t>
  </si>
  <si>
    <t>Bobinleme ve Katlama *</t>
  </si>
  <si>
    <t>Lif Testleri II *</t>
  </si>
  <si>
    <t>Yuvarlak Örme Makinaları *</t>
  </si>
  <si>
    <t>İplik Testleri *</t>
  </si>
  <si>
    <t>Dokuma Hazırlık *</t>
  </si>
  <si>
    <t>Numune Kabulu ve Hazırlık *</t>
  </si>
  <si>
    <t>Fantezi İplikçilik *</t>
  </si>
  <si>
    <t>Sentetik İplikçilik *</t>
  </si>
  <si>
    <t>İplik işletme Uygulamaları -I *</t>
  </si>
  <si>
    <t>İplik İşletme Uygulamaları II *</t>
  </si>
  <si>
    <t>Terbiye Dalı Ders Grubu</t>
  </si>
  <si>
    <t>Selulozun Ön Terbiyesi **</t>
  </si>
  <si>
    <t>Makinelerle Baskı **</t>
  </si>
  <si>
    <t>Selulozun Boyanması **</t>
  </si>
  <si>
    <t>Selulozun Apre İşlemler **</t>
  </si>
  <si>
    <t>Sentetiklerin Ön Terbiyesi **</t>
  </si>
  <si>
    <t>Sentetiklerin Boyanması **</t>
  </si>
  <si>
    <t>Kimyasal Testler **</t>
  </si>
  <si>
    <t>Tekstil Mamullerinin Apre İşlemleri **</t>
  </si>
  <si>
    <t>Makinalarla Terbiye İşlemleri **</t>
  </si>
  <si>
    <t>Desen ve  Şablon Hazırlama **</t>
  </si>
  <si>
    <t>Terbiye İşletme Uygulamaları I **</t>
  </si>
  <si>
    <t>Terbiye İşletme Uygulamaları II  **</t>
  </si>
  <si>
    <t>Ders Adedi (iplik Dalı)</t>
  </si>
  <si>
    <t>Ders Adedi(İplik Dalı)</t>
  </si>
  <si>
    <t>Ders AdediTerbiye Dalı)</t>
  </si>
  <si>
    <t>Ders Adedi(Terbiye  Dalı)</t>
  </si>
  <si>
    <t>Toplam ders saati(iplik/terbiye)</t>
  </si>
  <si>
    <t>25/25</t>
  </si>
  <si>
    <t>26/26</t>
  </si>
  <si>
    <t>Toplam Seçmeli ders saati(İplik/terbiye)</t>
  </si>
  <si>
    <t>22/22</t>
  </si>
  <si>
    <t>23/23</t>
  </si>
  <si>
    <t>Toplam akts (İplik Dalı)</t>
  </si>
  <si>
    <t>Toplam akts(İplik Dalı )</t>
  </si>
  <si>
    <t>Toplam akts(Terbiye Dalı)</t>
  </si>
  <si>
    <t>TOPLAM DERS ADEDİ(İPLİK/TERBİYE)</t>
  </si>
  <si>
    <t>36/34</t>
  </si>
  <si>
    <t>Seçmeli Ders 1</t>
  </si>
  <si>
    <t>Seçmeli Ders-3</t>
  </si>
  <si>
    <t>Seçmeli Ders-4</t>
  </si>
  <si>
    <t>Seçmeli Ders-9</t>
  </si>
  <si>
    <t>Seçmeli Ders-10</t>
  </si>
  <si>
    <t>Seçmeli Ders-11</t>
  </si>
  <si>
    <t>Seçmeli Ders-4 *</t>
  </si>
  <si>
    <t>Seçmeli Ders-5 **</t>
  </si>
  <si>
    <t>Seçmeli Ders-6 ***</t>
  </si>
  <si>
    <t>Seçmeli Ders-7 ***</t>
  </si>
  <si>
    <t>Seçmeli Ders-8 *</t>
  </si>
  <si>
    <t>Seçmeli Ders-9 *</t>
  </si>
  <si>
    <t>Seçmeli Ders-10 **</t>
  </si>
  <si>
    <t>Seçmeli ders 7(**)</t>
  </si>
  <si>
    <t>Seçmeli ders 8(**)</t>
  </si>
  <si>
    <t>Seçmeli ders 9(***)</t>
  </si>
  <si>
    <t>Seçmeli ders 10(****)</t>
  </si>
  <si>
    <t>Seçmeli ders 4(**)</t>
  </si>
  <si>
    <t>Seçmeli ders 5(**)</t>
  </si>
  <si>
    <t>Araştırma Yöntem ve Teknikleri-2</t>
  </si>
  <si>
    <t>Araştırma Yöntem ve Teknikleri 2</t>
  </si>
  <si>
    <t>Araştırma Yöntem ve Teknikleri 1</t>
  </si>
  <si>
    <t>Seçmeli Ders 2</t>
  </si>
  <si>
    <t>Seçmeli Ders 6 *</t>
  </si>
  <si>
    <t>Seçmeli Ders 7 **</t>
  </si>
  <si>
    <t>Seçmeli Ders 8 **</t>
  </si>
  <si>
    <t>Seçmeli Ders 9 **</t>
  </si>
  <si>
    <t>Seçmeli Ders 10 **</t>
  </si>
  <si>
    <t>Seçmeli Ders 3 *</t>
  </si>
  <si>
    <t>Seçmeli Ders 4 **</t>
  </si>
  <si>
    <t>Seçmeli Ders 5 **</t>
  </si>
  <si>
    <t>Seçmeli Ders-5 *</t>
  </si>
  <si>
    <t>Seçmeli Ders-6 *</t>
  </si>
  <si>
    <t>02259</t>
  </si>
  <si>
    <t>02261</t>
  </si>
  <si>
    <t>02263</t>
  </si>
  <si>
    <t>02265</t>
  </si>
  <si>
    <t>02267</t>
  </si>
  <si>
    <t>02269</t>
  </si>
  <si>
    <t>02284</t>
  </si>
  <si>
    <t>02286</t>
  </si>
  <si>
    <t>02288</t>
  </si>
  <si>
    <t>07284</t>
  </si>
  <si>
    <t>07279</t>
  </si>
  <si>
    <t>07281</t>
  </si>
  <si>
    <t>MOTORLU ARAÇLAR VE ULAŞTIRMA TEKNOLOJİLERİ BÖLÜMÜ OTOMOTİV TEKNOLOJİSİ PROGRAMI MÜFREDAT LİSTESİ</t>
  </si>
  <si>
    <t>04207</t>
  </si>
  <si>
    <t>04220</t>
  </si>
  <si>
    <t xml:space="preserve">Alternatif Motorlar ve Yakıt Sistemleri </t>
  </si>
  <si>
    <t>04217</t>
  </si>
  <si>
    <t>Güç Aktarma Organları</t>
  </si>
  <si>
    <t>04228</t>
  </si>
  <si>
    <t>Taşıtlar Mekaniği</t>
  </si>
  <si>
    <t>04225</t>
  </si>
  <si>
    <t>Hareket Kontrol Sistemleri</t>
  </si>
  <si>
    <t>04230</t>
  </si>
  <si>
    <t>Konfor Sistemleri</t>
  </si>
  <si>
    <t>04106</t>
  </si>
  <si>
    <t>04227</t>
  </si>
  <si>
    <t>Emisyon Kontrol Sistemleri</t>
  </si>
  <si>
    <t>04232</t>
  </si>
  <si>
    <t>Motor Test ve Ayarları</t>
  </si>
  <si>
    <t>04107</t>
  </si>
  <si>
    <t>04110</t>
  </si>
  <si>
    <t>04229</t>
  </si>
  <si>
    <t>Seçmeli ders -6 (*)</t>
  </si>
  <si>
    <t>04109</t>
  </si>
  <si>
    <t xml:space="preserve">Motor Termodinamiği </t>
  </si>
  <si>
    <t>04112</t>
  </si>
  <si>
    <t xml:space="preserve">Meslek Resim </t>
  </si>
  <si>
    <t>Seçmeli ders-3 (*)</t>
  </si>
  <si>
    <t>Seçmeli ders -7 (*)</t>
  </si>
  <si>
    <t>04111</t>
  </si>
  <si>
    <t>Motor Teknolojisi</t>
  </si>
  <si>
    <t>04114</t>
  </si>
  <si>
    <t>Dizel Mot. Yakıt ve Enjeksiyon Sistemleri</t>
  </si>
  <si>
    <t>Seçmeli ders-4 (*)</t>
  </si>
  <si>
    <t>Seçmeli ders- 8 (**)</t>
  </si>
  <si>
    <t>04113</t>
  </si>
  <si>
    <t>Otomotiv Elektriği</t>
  </si>
  <si>
    <t>04116</t>
  </si>
  <si>
    <t xml:space="preserve">Otomotiv Elektroniği </t>
  </si>
  <si>
    <t>Seçmeli ders-5 (**)</t>
  </si>
  <si>
    <t>Seçmeli ders -9  (**)</t>
  </si>
  <si>
    <t>04115</t>
  </si>
  <si>
    <t>Araştırma Yöntem ve Teknikleri-I</t>
  </si>
  <si>
    <t>04118</t>
  </si>
  <si>
    <t>Araştırma Yöntem ve Teknikleri-II</t>
  </si>
  <si>
    <t>04231</t>
  </si>
  <si>
    <t>04234</t>
  </si>
  <si>
    <t>Hidrolik ve Pnömatik Sistemler</t>
  </si>
  <si>
    <t>04117</t>
  </si>
  <si>
    <t xml:space="preserve">Ölçme Tekniği </t>
  </si>
  <si>
    <t>04120</t>
  </si>
  <si>
    <t>04233</t>
  </si>
  <si>
    <t>Yedek Parça ve Garanti Yönetimi</t>
  </si>
  <si>
    <t>04236</t>
  </si>
  <si>
    <t>04119</t>
  </si>
  <si>
    <t>04235</t>
  </si>
  <si>
    <t>Hasar Tespiti ve Ekspertiz işlemleri</t>
  </si>
  <si>
    <t>04238</t>
  </si>
  <si>
    <t>04237</t>
  </si>
  <si>
    <t>04240</t>
  </si>
  <si>
    <t>04242</t>
  </si>
  <si>
    <t>Araç Diagnostiği ve Arıza Tespiti</t>
  </si>
  <si>
    <t>04239</t>
  </si>
  <si>
    <t>04244</t>
  </si>
  <si>
    <t>Isıtma ve Soğutma Sistemleri</t>
  </si>
  <si>
    <t>04241</t>
  </si>
  <si>
    <t>Servis Müşteri Temsilc. ve Respsiyon</t>
  </si>
  <si>
    <t>04246</t>
  </si>
  <si>
    <t>Otomotivde Satış ve Pazarlama Tekniği</t>
  </si>
  <si>
    <t>04243</t>
  </si>
  <si>
    <t>04248</t>
  </si>
  <si>
    <t>İş Güvenliği ve İşçi Sağlığı</t>
  </si>
  <si>
    <t>04250</t>
  </si>
  <si>
    <t>04252</t>
  </si>
  <si>
    <t>İNŞAAT BÖLÜMÜ MÜFREDAT LİSTESİ</t>
  </si>
  <si>
    <t>Arazi Ölçmeleri</t>
  </si>
  <si>
    <t>Yapı Metrajı ve Maliyeti</t>
  </si>
  <si>
    <t>Zemin Mekaniği I</t>
  </si>
  <si>
    <t>Zemin Mekaniği II</t>
  </si>
  <si>
    <t>Betonarme</t>
  </si>
  <si>
    <t>Proje Etüdü ve Uygulaması</t>
  </si>
  <si>
    <t>Beton Teknolojisi</t>
  </si>
  <si>
    <t>Şantiye Organizasyonu</t>
  </si>
  <si>
    <t>Çelik Yapılar</t>
  </si>
  <si>
    <t>Yapı Tesisatları</t>
  </si>
  <si>
    <t>Bilgisayar Destekli Tasarım</t>
  </si>
  <si>
    <t>Mesleki Uygulama</t>
  </si>
  <si>
    <t>Mekanik ve Statik</t>
  </si>
  <si>
    <t>Yapı Statiği</t>
  </si>
  <si>
    <t>Seçmeli ders  5 (**)</t>
  </si>
  <si>
    <t>Yapı Malzemeleri</t>
  </si>
  <si>
    <t>Seçmeli 1</t>
  </si>
  <si>
    <t>Mesleki Uygulama 2</t>
  </si>
  <si>
    <t xml:space="preserve">Atık Sular </t>
  </si>
  <si>
    <t xml:space="preserve">Su Temini ve İletimi </t>
  </si>
  <si>
    <t>Müşteri İlişkileri Yönetimi</t>
  </si>
  <si>
    <t>Karayolu İnşaatı</t>
  </si>
  <si>
    <t>Yapı Onarım ve Güçlendirme</t>
  </si>
  <si>
    <t xml:space="preserve">Pazarlama Araştırması </t>
  </si>
  <si>
    <t>İş Sağlığı İş Güvenliği</t>
  </si>
  <si>
    <t>Temel Hukuk</t>
  </si>
  <si>
    <t>Mesleki Yazısma Teknikleri</t>
  </si>
  <si>
    <t>Etkili ve Güzel Konuşma</t>
  </si>
  <si>
    <t>Bilgi Yönetimi</t>
  </si>
  <si>
    <t>Dekorasyon Hizmetleri</t>
  </si>
  <si>
    <t>Kalite Yönetim Sistemleri</t>
  </si>
  <si>
    <t>TÜRK DİLİ I</t>
  </si>
  <si>
    <t>TÜRK DİLİ II</t>
  </si>
  <si>
    <t>FİNANSAL YÖNETİM</t>
  </si>
  <si>
    <t>MALİ TABLOLAR ANALİZİ</t>
  </si>
  <si>
    <t>ATATÜRK İLK. VE İNK. TARİHİ I</t>
  </si>
  <si>
    <t>ATATÜRK İLK. VE İNK. TARİHİ II</t>
  </si>
  <si>
    <t>PAKET PROGRAMLAR-I</t>
  </si>
  <si>
    <t>PAKET PROGRAMLAR-II</t>
  </si>
  <si>
    <t>YABANCI DİL I</t>
  </si>
  <si>
    <t>YABANCI DİL II</t>
  </si>
  <si>
    <t>VERGİ HUKUKU</t>
  </si>
  <si>
    <t>TÜRK VERGİ SİSTEMİ</t>
  </si>
  <si>
    <t>GENEL MUHASEBE-1</t>
  </si>
  <si>
    <t>GENEL MUHASEBE-II</t>
  </si>
  <si>
    <t>İŞ VE SOSYAL GÜVENLİK HUKUKU</t>
  </si>
  <si>
    <t>TEMEL HUKUK</t>
  </si>
  <si>
    <t>MAKRO EKONOMİ</t>
  </si>
  <si>
    <t>TİCARİ MATEMATİK</t>
  </si>
  <si>
    <t>TİCARET HUKUKU</t>
  </si>
  <si>
    <t>MALİYET MUHASEBESİ</t>
  </si>
  <si>
    <t>MİKRO EKNOMİ</t>
  </si>
  <si>
    <t>İSTATİSTİK</t>
  </si>
  <si>
    <t xml:space="preserve">GENEL İŞLETME </t>
  </si>
  <si>
    <t>(*) ARAŞTIRMA YÖN. VE TEKNİKLERİ I</t>
  </si>
  <si>
    <t>(*) ARAŞTIRMA YÖN. VE TEKNİKLERİ II</t>
  </si>
  <si>
    <t>(*) SEKTÖR UYGULAMALARI I</t>
  </si>
  <si>
    <t>(*) SEKTÖR UYGULAMALARI II</t>
  </si>
  <si>
    <t>(*) ETKİLİ VE GÜZEL KONUŞMA</t>
  </si>
  <si>
    <t>(*) MESLEK ETİĞİ</t>
  </si>
  <si>
    <t>(*) KAMU MALİYESİ</t>
  </si>
  <si>
    <t>(*) ÇEVRE KORUMA</t>
  </si>
  <si>
    <t>(*) İLETİŞİM</t>
  </si>
  <si>
    <t>(*) GİRİŞİMCİLİK</t>
  </si>
  <si>
    <t>(**) OFİS PROGRAMLARI-1</t>
  </si>
  <si>
    <t>(**) OFİS PROGRAMLARI-II</t>
  </si>
  <si>
    <t>(*) E-TİCARET</t>
  </si>
  <si>
    <t>(**) İLK YARDIM</t>
  </si>
  <si>
    <t>(**) BANKACILIK VE KAMBİYO İŞLEMLERİ</t>
  </si>
  <si>
    <t>BÜRO YÖNETİMİ VE YÖNETİCİ ASİSTANLIĞI PROGRAMI MÜFREDAT LİSTESİ</t>
  </si>
  <si>
    <t>Büro Yönetimi</t>
  </si>
  <si>
    <t>Mesleki Yazışmalar</t>
  </si>
  <si>
    <t>Klavye Teknikleri</t>
  </si>
  <si>
    <t>Kamu ve Özel Kesim Yapısı</t>
  </si>
  <si>
    <t>Halkla İlişkiler</t>
  </si>
  <si>
    <t>Ticari Matematik</t>
  </si>
  <si>
    <t>Örgütsel Davranış</t>
  </si>
  <si>
    <t>Muhasebe</t>
  </si>
  <si>
    <t>Bilgisayar Muhasebe Yazılımları</t>
  </si>
  <si>
    <t>Ekonomi I</t>
  </si>
  <si>
    <t>Ekonomi II</t>
  </si>
  <si>
    <t>Bilgisayarlı Büro Programları</t>
  </si>
  <si>
    <t>Teknoloji Kullanımı</t>
  </si>
  <si>
    <t>Seçmeli Ders-5</t>
  </si>
  <si>
    <t>İşletme I</t>
  </si>
  <si>
    <t>İşletme II</t>
  </si>
  <si>
    <t>Seçmeli Ders-6</t>
  </si>
  <si>
    <t>Dosyalama ve Arşivleme Tek.</t>
  </si>
  <si>
    <t>Seçmeli Ders-7</t>
  </si>
  <si>
    <t>Yönetici Asistanlığı</t>
  </si>
  <si>
    <t>Toplantı Yönetimi</t>
  </si>
  <si>
    <t>Seçmeli Ders-8</t>
  </si>
  <si>
    <t>Seçmeli Ders-12</t>
  </si>
  <si>
    <t>Protokol ve Sosyal Dav.Kuralları</t>
  </si>
  <si>
    <t>Seçmeli Ders-13</t>
  </si>
  <si>
    <t>Sektör Uygulamaları-I</t>
  </si>
  <si>
    <t>Sektör Uygulamaları-II</t>
  </si>
  <si>
    <t>İş ve Sosyal Güvenlik Hukuku</t>
  </si>
  <si>
    <t>Pazarlama İlkeleri</t>
  </si>
  <si>
    <t>Satış Gücü Eğitimi</t>
  </si>
  <si>
    <t>İhracat Teknikleri</t>
  </si>
  <si>
    <t>Kamu Maliyesi</t>
  </si>
  <si>
    <t>Paket Programlar II</t>
  </si>
  <si>
    <t>Paket programlar I</t>
  </si>
  <si>
    <t>Ticaret Hukuku</t>
  </si>
  <si>
    <t>Proje Teknikleri</t>
  </si>
  <si>
    <t>Bankacılık ve Kambiyo İşlemleri</t>
  </si>
  <si>
    <t>Lojistik</t>
  </si>
  <si>
    <t>Elektronik Ticaret</t>
  </si>
  <si>
    <t>ELEKTRİK VE ENERJİ BÖLÜMÜ İKLİMLENDİRME VE SOĞUTMA TEKNOLOJİSİ PROGRAMI MÜFREDAT LİSTESİ</t>
  </si>
  <si>
    <t>Ticari Soğutma Sistemleri</t>
  </si>
  <si>
    <t>Soğutma Sistem Tasarımı</t>
  </si>
  <si>
    <t>Havalandırma Sistemleri</t>
  </si>
  <si>
    <t>Merkezi İklim. Sistemleri</t>
  </si>
  <si>
    <t>Koruyucu Bakım ve Arıza Teş.</t>
  </si>
  <si>
    <t>Elektromekanik Kumanda Devre.</t>
  </si>
  <si>
    <t>Sistem Analizi</t>
  </si>
  <si>
    <t>Bireysel İklimlendirme Sistemleri</t>
  </si>
  <si>
    <t>Ev Tipi Soğutma Sistemleri</t>
  </si>
  <si>
    <t>İklim. Ve Soğutma Teknolojileri</t>
  </si>
  <si>
    <t>Meslek Resim</t>
  </si>
  <si>
    <t>Seçmeli Ders-10 *</t>
  </si>
  <si>
    <t>Tesisat İşlemleri</t>
  </si>
  <si>
    <t>Seçmeli Ders-3 *</t>
  </si>
  <si>
    <t>Seçmeli Ders-7 **</t>
  </si>
  <si>
    <t>Seçmeli Ders-11 **</t>
  </si>
  <si>
    <t>Seçmeli Ders-4 **</t>
  </si>
  <si>
    <t>Doğalgaz Tesisatı</t>
  </si>
  <si>
    <t>Kalite Güvencesi ve Standartlar</t>
  </si>
  <si>
    <t>Temel Elektrik</t>
  </si>
  <si>
    <t>Isıtma Sistemleri</t>
  </si>
  <si>
    <t>Pogramlanabilir Kumanda Dev.</t>
  </si>
  <si>
    <t>Seçmeli Ders-14</t>
  </si>
  <si>
    <t>OTEL, LOKANTA VE İKRAM HİZMETLERİ BÖLÜMÜ TURİZM VE OTEL İŞLETMECİLİĞİ PROGRAMI</t>
  </si>
  <si>
    <t>Turizm Mevzuatı</t>
  </si>
  <si>
    <t>Otel Otomasyonu</t>
  </si>
  <si>
    <t>Tur Operatörlüğü ve Seyahat Acenteliği</t>
  </si>
  <si>
    <t>Turizm Cografyası I</t>
  </si>
  <si>
    <t>Turizm Cografyası II</t>
  </si>
  <si>
    <t>Genel Muhasebe</t>
  </si>
  <si>
    <t>Dosyalama ve Arşivleme</t>
  </si>
  <si>
    <t>Ön Büro Hizmetleri</t>
  </si>
  <si>
    <t>Kat Hizmetleri</t>
  </si>
  <si>
    <t>Genel Turizm</t>
  </si>
  <si>
    <t>Konukla İletişim</t>
  </si>
  <si>
    <t>Temizlik Ürünleri Kullanımı</t>
  </si>
  <si>
    <t>Turizm Pazarlaması</t>
  </si>
  <si>
    <t>Menü Planlama</t>
  </si>
  <si>
    <t>Yiyecek İçecek Servisi I</t>
  </si>
  <si>
    <t>Yiyecek İçecek Servisi II</t>
  </si>
  <si>
    <t>Otel İşletmeciliği</t>
  </si>
  <si>
    <t>Özel İlgi Turizmi</t>
  </si>
  <si>
    <t>Yabancı Dil III (Arabça)</t>
  </si>
  <si>
    <t>Yabancı Dil IV (Arabça)</t>
  </si>
  <si>
    <t>Turizm Ekonomisi</t>
  </si>
  <si>
    <t>Sektör Uygulamaları II</t>
  </si>
  <si>
    <t>Mesleki Yabancı Dil III (Arapça)</t>
  </si>
  <si>
    <t>Mesleki Yabancı Dil IV (Arapça)</t>
  </si>
  <si>
    <t>Sektör Uygulamaları I</t>
  </si>
  <si>
    <t>Güzel ve Etkili Konuşma</t>
  </si>
  <si>
    <t>Yönetim Organizasyon</t>
  </si>
  <si>
    <t>Protokol ve Sosyal Davranış Kuralları</t>
  </si>
  <si>
    <t>Araştırma Yöntem Ve Teknikleri II</t>
  </si>
  <si>
    <t>YÖNETİM VE ORGANİZASYON  BÖLÜMÜ İŞLETME YÖNETİMİ  PROGRAMI MÜFREDAT LİSTESİ</t>
  </si>
  <si>
    <t>MALİYET MUHSEBESİ</t>
  </si>
  <si>
    <t>PAZARLAMA VE SATIŞ TEKNİKLERİ</t>
  </si>
  <si>
    <t>FİNANSAL YATIRIM ARAÇLARI</t>
  </si>
  <si>
    <t>İŞLETME YÖNETİMİ-II</t>
  </si>
  <si>
    <t>SEÇMELİ DERS 5 (*)</t>
  </si>
  <si>
    <t>KAMU MALİYESİ</t>
  </si>
  <si>
    <t>SEÇMELİ DERS 6 (*)</t>
  </si>
  <si>
    <t>SEÇMELİ DERS 9</t>
  </si>
  <si>
    <t>İŞLETME YÖNETİMİ-1</t>
  </si>
  <si>
    <t>OFİS PROGRAMLARI-II</t>
  </si>
  <si>
    <t>SEÇMELİ DERS 7 (**)</t>
  </si>
  <si>
    <t>SEÇMELİ DERS  10</t>
  </si>
  <si>
    <t>OFİS PROGRAMLARI-1</t>
  </si>
  <si>
    <t>SEÇMELİ DERS 2</t>
  </si>
  <si>
    <t>SEÇMELİ DERS 8 (**)</t>
  </si>
  <si>
    <t>SEÇMELİ DERS 11</t>
  </si>
  <si>
    <t>SEÇMELİ DERS 1</t>
  </si>
  <si>
    <t>SEÇMELİ DERS 3</t>
  </si>
  <si>
    <t>SEÇMELİ DERS 12</t>
  </si>
  <si>
    <t>SEÇMELİ DERS 4</t>
  </si>
  <si>
    <t>(*) SEKTÖR UYGULAMALARI-I</t>
  </si>
  <si>
    <t>(*) SEKTÖR UYGULAMALARI-II</t>
  </si>
  <si>
    <t>(*) TİCARET HUKUKU</t>
  </si>
  <si>
    <t>(*) DIŞ TİCARET İŞLEMLERİ</t>
  </si>
  <si>
    <t>(*) ULUSLARA ARASI İKTİSAT</t>
  </si>
  <si>
    <t>(*) DIŞ TİCARET İŞLEMLERİ MUHASEBESİ</t>
  </si>
  <si>
    <t xml:space="preserve">(*) İLETİŞİM </t>
  </si>
  <si>
    <t>(*) ULUSLAR ARASI PAZARLAMA</t>
  </si>
  <si>
    <t>(*) İLK YARDIM</t>
  </si>
  <si>
    <t>(*) İHRACAT TEKNİKLERİ</t>
  </si>
  <si>
    <t>(**) ŞİRKETLER MUHASEBESİ</t>
  </si>
  <si>
    <t>(*) LOJİSTİK</t>
  </si>
  <si>
    <t>(**) MUHASEBE DENETİMİ</t>
  </si>
  <si>
    <t>ELSANATLARI BÖLÜMÜ GELENEKSEL EL SANATLARI PROGRAMI MÜFREDAT LİSTESİ</t>
  </si>
  <si>
    <t>Tezhip I</t>
  </si>
  <si>
    <t>Tezhip II</t>
  </si>
  <si>
    <t>Minyatür -I</t>
  </si>
  <si>
    <t>Minyatür -II</t>
  </si>
  <si>
    <t>Çini-I</t>
  </si>
  <si>
    <t>Çini-II</t>
  </si>
  <si>
    <t>Geleneksel Türk Desenleri-II</t>
  </si>
  <si>
    <t>Ebru-I</t>
  </si>
  <si>
    <t>Ebru-II</t>
  </si>
  <si>
    <t>Geleneksel Türk Desenleri-I</t>
  </si>
  <si>
    <t>Nakışta Temel Teknikler-II</t>
  </si>
  <si>
    <t>Elde Maraş İşi Teknikleri-I</t>
  </si>
  <si>
    <t>Elde Maraş İşi Teknikleri-II</t>
  </si>
  <si>
    <t>Nakışta Temel Teknikler-I</t>
  </si>
  <si>
    <t>Türk Sanatı Tarihi</t>
  </si>
  <si>
    <t>Geleneksel Nakışlar</t>
  </si>
  <si>
    <t>Hat</t>
  </si>
  <si>
    <t>Seçmeli Ders-1*</t>
  </si>
  <si>
    <t>Seçmeli Ders-2*</t>
  </si>
  <si>
    <t>Seçmeli Ders-3**</t>
  </si>
  <si>
    <t>Sanat Tarihi</t>
  </si>
  <si>
    <t>Temel Fotoğraf</t>
  </si>
  <si>
    <t>Ahşap Oymacılığı-I</t>
  </si>
  <si>
    <t>Ahşap Oymacılığı-II</t>
  </si>
  <si>
    <t>Makinada Antep İşi</t>
  </si>
  <si>
    <t>Dekoratif  Deri Teknikleri</t>
  </si>
  <si>
    <t>Temel Dokuma Teknikleri-II</t>
  </si>
  <si>
    <t>Araştırma Yönt ve Teknikleri 1</t>
  </si>
  <si>
    <t>Keçe Yapım Teknikleri</t>
  </si>
  <si>
    <t>Temel Tasarım</t>
  </si>
  <si>
    <t>Araştırma Yönt ve Teknikleri 2</t>
  </si>
  <si>
    <t>Dekoratif Yüzey Boyama</t>
  </si>
  <si>
    <t>Desen</t>
  </si>
  <si>
    <t>Dekoratif Süs Eşyası Yapımı</t>
  </si>
  <si>
    <t>Nakışta Fantezi Süsleme Tek</t>
  </si>
  <si>
    <t>Kalite güvence Sistemi</t>
  </si>
  <si>
    <t>Makinede Temel Nakış Tek</t>
  </si>
  <si>
    <t>İşlemede Kenar Süsleme Tek</t>
  </si>
  <si>
    <t>Süslemede Oya Teknikleri</t>
  </si>
  <si>
    <t>Makine Nakışında kreasyon</t>
  </si>
  <si>
    <t>Kitre Bebek Yapımı</t>
  </si>
  <si>
    <t>Takı Yapım Teknikleri</t>
  </si>
  <si>
    <t>Doğal Boyacılık</t>
  </si>
  <si>
    <t>Vitray Sanatı</t>
  </si>
  <si>
    <t>Taş İşlemeciliği</t>
  </si>
  <si>
    <t>GÖKSUN  MESLEK YÜKSEKOKULU</t>
  </si>
  <si>
    <t>KAHRAMANMARAŞ SÜTÇÜ İMAM ÜNİVERSİTESİ  GÖKSUN  MESLEK YÜKSEKOKULU</t>
  </si>
  <si>
    <t xml:space="preserve"> </t>
  </si>
  <si>
    <t>SEÇMELİ DERS 5(* )</t>
  </si>
  <si>
    <t>SEÇMELİ DERS 6(* )</t>
  </si>
  <si>
    <t>SEÇMELİ DERS 7(**)</t>
  </si>
  <si>
    <t>SEÇMELİ DERS 8(* )</t>
  </si>
  <si>
    <t>YÖNLENDİRİLMİŞ ÇALIŞMA I</t>
  </si>
  <si>
    <t>SEÇMELİ DERS 9 (*)</t>
  </si>
  <si>
    <t>SEÇMELİ DERS 10 (*)</t>
  </si>
  <si>
    <t>SEÇMELİ DERS 11 (**)</t>
  </si>
  <si>
    <t>SEÇMELİ DERS 12 (**)</t>
  </si>
  <si>
    <t xml:space="preserve">SEÇMELİ DERS  13 (*)  </t>
  </si>
  <si>
    <t xml:space="preserve">SEÇMELİ DERS 14 (*) </t>
  </si>
  <si>
    <t xml:space="preserve">SEÇMELİ DERS 15 (*) </t>
  </si>
  <si>
    <t>(*) İŞ SAĞLIĞI VE GÜVENLİĞİ</t>
  </si>
  <si>
    <t>YÖNETİM ORGANİZASYON BÖLÜMÜ İŞLETME YÖNETİMİ PROGRAMI</t>
  </si>
  <si>
    <t>UYGULAMA  YILI (2018-2019)</t>
  </si>
  <si>
    <t>ARAŞTIRMA TEKNİKLERİ</t>
  </si>
  <si>
    <t>ÇEVRE KORUMA</t>
  </si>
  <si>
    <t>TOPLAM KALİTE</t>
  </si>
  <si>
    <t>İKTİSADA GİRİŞ</t>
  </si>
  <si>
    <t>KİŞİSEL GELİŞİM VE LİDERLİK</t>
  </si>
  <si>
    <t>ARAŞTIRMA YÖN. VE TEK II</t>
  </si>
  <si>
    <t>SEÇMELİ S</t>
  </si>
  <si>
    <t>PAZARLAMA İLKELERİ</t>
  </si>
  <si>
    <t>MAKRO İKTİSAT</t>
  </si>
  <si>
    <t>BİLGİ YÖNETİMİ</t>
  </si>
  <si>
    <t xml:space="preserve">İNSAN KAYNAKLARI YÖNETİMİ </t>
  </si>
  <si>
    <t>İŞ HUKUKU</t>
  </si>
  <si>
    <t>TOPLANTI YÖNETİMİ</t>
  </si>
  <si>
    <t>KALİTE STANDARTLARI VE GÜVENCESİ</t>
  </si>
  <si>
    <t>DIŞ TİCARET İŞLEMLERİ YÖNETİMİ</t>
  </si>
  <si>
    <t>İŞLETME YÖNETİMİ</t>
  </si>
  <si>
    <t>İŞLETME DENETİMİ</t>
  </si>
  <si>
    <t>BİLGİSAYARLI MUHASEBE  Y.</t>
  </si>
  <si>
    <t>YÖNETİM ORGANİZASYON</t>
  </si>
  <si>
    <t>ÜRETİM YÖNETİMİ</t>
  </si>
  <si>
    <t>GİRİŞİMCİLİK VE K İŞL YÖN</t>
  </si>
  <si>
    <t xml:space="preserve"> DIŞ TİC. İŞL MUH</t>
  </si>
  <si>
    <t>TİCARİ MALİ BELGELER</t>
  </si>
  <si>
    <t>KALİTE YÖNETİM SİSTEMLERİ</t>
  </si>
  <si>
    <t>SATIŞ YÖNETİMİ</t>
  </si>
  <si>
    <t>KOOPERATİFCİLİK</t>
  </si>
  <si>
    <t>İŞLETME YÖNETİMİ II</t>
  </si>
  <si>
    <t>BANKA VE SİGORTACILIK</t>
  </si>
  <si>
    <t>MİKRO EKONOMİ</t>
  </si>
  <si>
    <t>ARAŞTIRMA YÖNTM VE TEKN I.</t>
  </si>
  <si>
    <t>PAZ SATŞ DAĞTM VE TEKN</t>
  </si>
  <si>
    <t>E-TİCARET</t>
  </si>
  <si>
    <t>ARAŞTIRMA YÖNTM VE TEKN II.</t>
  </si>
  <si>
    <t>KALİTE YÖNETİM SİSTMLR</t>
  </si>
  <si>
    <t>SERBEST BÖLGELER</t>
  </si>
  <si>
    <t>(*) İŞÇİ  SAĞLIĞI VE  İŞ GÜVENLİĞİ</t>
  </si>
  <si>
    <t>ŞİRKETLER MUHASEBESİ</t>
  </si>
  <si>
    <t>PAKET PROGRAMLAR I.</t>
  </si>
  <si>
    <t>DIŞ TİC İŞLEMLERİ YÖNETİMİ</t>
  </si>
  <si>
    <t>YÖN ÇALIŞMA I</t>
  </si>
  <si>
    <t>SEÇMELİ DERS 1(* )</t>
  </si>
  <si>
    <t>SEÇMELİ DERS 2(* )</t>
  </si>
  <si>
    <t>SEÇMELİ DERS 3(**)</t>
  </si>
  <si>
    <t>SEÇMELİ DERS 4(* )</t>
  </si>
  <si>
    <t>SEKTÖR UYGULAMLARI I.</t>
  </si>
  <si>
    <t>GÜMRÜK İŞLEMLERİ</t>
  </si>
  <si>
    <t>TÜRKİYE EKONOMİSİ VE AVRUPA BİRLİĞİ</t>
  </si>
  <si>
    <t>BANKA MUHASEBESİ</t>
  </si>
  <si>
    <t>BANKA VE KAMBİYO İŞLEMLERİ</t>
  </si>
  <si>
    <t xml:space="preserve"> MUHASEBE DENETİMİ</t>
  </si>
  <si>
    <t>YÖNLENDİRİLMİŞ ÇALIŞMA II</t>
  </si>
  <si>
    <t>MALİ TABLOLAR VE ANALİZİ</t>
  </si>
  <si>
    <t>İŞ VE SOS GÜV HUKUKU</t>
  </si>
  <si>
    <t>DIŞ TİC İŞL. MUHASEBESİ</t>
  </si>
  <si>
    <t>KONAKLAMA MUHASEBESİ</t>
  </si>
  <si>
    <t>FİNS YATIRIM ARAÇLARI</t>
  </si>
  <si>
    <t>GİRİŞİMCİLİK</t>
  </si>
  <si>
    <t>BİLG.MUHSEBE YAZILIMLARI</t>
  </si>
  <si>
    <t>TOP SEÇM DERS SAATİ</t>
  </si>
  <si>
    <t>SEKTÖR UYGULAMLARI II.</t>
  </si>
  <si>
    <t>MUHASEBE VERGİ PROGRAMI</t>
  </si>
  <si>
    <t>BSS203</t>
  </si>
  <si>
    <t xml:space="preserve">GÖNÜLLÜLÜK ÇALIŞMASI </t>
  </si>
  <si>
    <t>UYGULAMA  YILI (2025-2026..)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</si>
</sst>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TL&quot;_-;\-* #,##0.00\ &quot;TL&quot;_-;_-* &quot;-&quot;??\ &quot;TL&quot;_-;_-@_-"/>
    <numFmt numFmtId="165" formatCode="00000"/>
    <numFmt numFmtId="166" formatCode="&quot;0&quot;General"/>
  </numFmts>
  <fonts count="52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12"/>
      <color indexed="8"/>
      <name val="Gill Sans MT Condensed"/>
      <family val="2"/>
    </font>
    <font>
      <sz val="11"/>
      <color indexed="8"/>
      <name val="Bodoni MT Condensed"/>
      <family val="1"/>
    </font>
    <font>
      <sz val="10"/>
      <color indexed="8"/>
      <name val="Gill Sans MT Condensed"/>
      <family val="2"/>
    </font>
    <font>
      <sz val="9"/>
      <color indexed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8"/>
      <name val="Gill Sans MT Condensed"/>
      <family val="2"/>
    </font>
    <font>
      <sz val="14"/>
      <color indexed="8"/>
      <name val="Calibri"/>
      <family val="2"/>
      <charset val="162"/>
    </font>
    <font>
      <sz val="11"/>
      <color indexed="8"/>
      <name val="Gill Sans MT Condensed"/>
      <family val="2"/>
    </font>
    <font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sz val="10"/>
      <color indexed="8"/>
      <name val="Bodoni MT Condensed"/>
      <family val="1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Gill Sans MT Condensed"/>
      <family val="2"/>
    </font>
    <font>
      <sz val="12"/>
      <color indexed="8"/>
      <name val="Gill Sans MT Condensed"/>
      <family val="2"/>
    </font>
    <font>
      <sz val="10"/>
      <color indexed="8"/>
      <name val="Bodoni MT Condensed"/>
      <family val="1"/>
    </font>
    <font>
      <sz val="11"/>
      <color indexed="8"/>
      <name val="Bodoni MT Condensed"/>
      <family val="1"/>
    </font>
    <font>
      <sz val="8"/>
      <color indexed="8"/>
      <name val="Gill Sans MT Condensed"/>
      <family val="2"/>
    </font>
    <font>
      <sz val="8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i/>
      <sz val="20"/>
      <color indexed="8"/>
      <name val="Century Gothic"/>
      <family val="2"/>
      <charset val="162"/>
    </font>
    <font>
      <sz val="20"/>
      <color indexed="8"/>
      <name val="Century Gothic"/>
      <family val="2"/>
      <charset val="162"/>
    </font>
    <font>
      <sz val="11"/>
      <name val="Bodoni MT Condensed"/>
      <family val="1"/>
    </font>
    <font>
      <sz val="10"/>
      <name val="Bodoni MT Condensed"/>
      <family val="1"/>
    </font>
    <font>
      <sz val="11"/>
      <color indexed="8"/>
      <name val="Calibri"/>
      <family val="2"/>
      <charset val="162"/>
    </font>
    <font>
      <b/>
      <sz val="10"/>
      <color indexed="8"/>
      <name val="Bodoni MT Condensed"/>
      <family val="1"/>
    </font>
    <font>
      <sz val="9"/>
      <color indexed="8"/>
      <name val="Bodoni MT Condensed"/>
      <family val="1"/>
    </font>
    <font>
      <b/>
      <sz val="13"/>
      <color indexed="8"/>
      <name val="Arial"/>
      <family val="2"/>
      <charset val="162"/>
    </font>
    <font>
      <sz val="12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12"/>
      <color indexed="8"/>
      <name val="Arial"/>
      <family val="2"/>
      <charset val="162"/>
    </font>
    <font>
      <b/>
      <sz val="12"/>
      <color indexed="8"/>
      <name val="Gill Sans MT Condensed"/>
      <family val="2"/>
    </font>
    <font>
      <sz val="12"/>
      <color indexed="8"/>
      <name val="Bodoni MT Condensed"/>
      <family val="1"/>
    </font>
    <font>
      <sz val="12"/>
      <color indexed="8"/>
      <name val="Arial Black"/>
      <family val="2"/>
      <charset val="162"/>
    </font>
    <font>
      <b/>
      <sz val="12"/>
      <color indexed="8"/>
      <name val="Bodoni MT Condensed"/>
      <family val="1"/>
    </font>
    <font>
      <sz val="14"/>
      <color indexed="8"/>
      <name val="Calibri"/>
      <family val="2"/>
      <charset val="162"/>
    </font>
    <font>
      <b/>
      <sz val="11"/>
      <color indexed="8"/>
      <name val="Bodoni MT Condensed"/>
      <family val="1"/>
    </font>
    <font>
      <b/>
      <sz val="14"/>
      <color indexed="8"/>
      <name val="Calibri"/>
      <family val="2"/>
      <charset val="162"/>
    </font>
    <font>
      <b/>
      <sz val="11"/>
      <color indexed="8"/>
      <name val="Arial"/>
      <family val="2"/>
      <charset val="162"/>
    </font>
    <font>
      <sz val="8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medium">
        <color indexed="64"/>
      </right>
      <top/>
      <bottom style="thin">
        <color indexed="4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medium">
        <color indexed="64"/>
      </right>
      <top style="thin">
        <color indexed="44"/>
      </top>
      <bottom style="thin">
        <color indexed="4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44"/>
      </right>
      <top style="thin">
        <color indexed="44"/>
      </top>
      <bottom style="medium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medium">
        <color indexed="64"/>
      </bottom>
      <diagonal/>
    </border>
    <border>
      <left style="thin">
        <color indexed="44"/>
      </left>
      <right style="medium">
        <color indexed="64"/>
      </right>
      <top style="thin">
        <color indexed="4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44"/>
      </right>
      <top style="thin">
        <color indexed="4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44"/>
      </top>
      <bottom style="thin">
        <color indexed="49"/>
      </bottom>
      <diagonal/>
    </border>
    <border>
      <left style="thin">
        <color indexed="44"/>
      </left>
      <right/>
      <top style="thin">
        <color indexed="44"/>
      </top>
      <bottom style="thin">
        <color indexed="49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9"/>
      </bottom>
      <diagonal/>
    </border>
    <border>
      <left style="thin">
        <color indexed="44"/>
      </left>
      <right style="medium">
        <color indexed="64"/>
      </right>
      <top style="thin">
        <color indexed="44"/>
      </top>
      <bottom style="thin">
        <color indexed="49"/>
      </bottom>
      <diagonal/>
    </border>
    <border>
      <left/>
      <right/>
      <top/>
      <bottom style="thin">
        <color indexed="4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44"/>
      </left>
      <right style="thin">
        <color indexed="44"/>
      </right>
      <top style="medium">
        <color indexed="64"/>
      </top>
      <bottom style="thin">
        <color indexed="44"/>
      </bottom>
      <diagonal/>
    </border>
    <border>
      <left style="thin">
        <color indexed="44"/>
      </left>
      <right style="medium">
        <color indexed="64"/>
      </right>
      <top style="medium">
        <color indexed="64"/>
      </top>
      <bottom style="thin">
        <color indexed="44"/>
      </bottom>
      <diagonal/>
    </border>
    <border>
      <left/>
      <right style="thin">
        <color indexed="44"/>
      </right>
      <top style="medium">
        <color indexed="64"/>
      </top>
      <bottom style="thin">
        <color indexed="44"/>
      </bottom>
      <diagonal/>
    </border>
    <border>
      <left style="medium">
        <color indexed="64"/>
      </left>
      <right style="thin">
        <color indexed="49"/>
      </right>
      <top style="medium">
        <color indexed="64"/>
      </top>
      <bottom style="thin">
        <color indexed="49"/>
      </bottom>
      <diagonal/>
    </border>
    <border>
      <left style="thin">
        <color indexed="49"/>
      </left>
      <right/>
      <top style="medium">
        <color indexed="64"/>
      </top>
      <bottom style="thin">
        <color indexed="49"/>
      </bottom>
      <diagonal/>
    </border>
    <border>
      <left style="thin">
        <color indexed="49"/>
      </left>
      <right style="medium">
        <color indexed="64"/>
      </right>
      <top style="medium">
        <color indexed="64"/>
      </top>
      <bottom style="thin">
        <color indexed="4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9"/>
      </left>
      <right style="thin">
        <color indexed="49"/>
      </right>
      <top style="thin">
        <color indexed="44"/>
      </top>
      <bottom style="thin">
        <color indexed="49"/>
      </bottom>
      <diagonal/>
    </border>
    <border>
      <left/>
      <right/>
      <top style="thin">
        <color indexed="44"/>
      </top>
      <bottom/>
      <diagonal/>
    </border>
    <border>
      <left style="thin">
        <color indexed="49"/>
      </left>
      <right style="medium">
        <color indexed="64"/>
      </right>
      <top style="thin">
        <color indexed="44"/>
      </top>
      <bottom style="thin">
        <color indexed="49"/>
      </bottom>
      <diagonal/>
    </border>
    <border>
      <left style="medium">
        <color indexed="64"/>
      </left>
      <right/>
      <top style="thin">
        <color indexed="49"/>
      </top>
      <bottom style="thin">
        <color indexed="49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thin">
        <color indexed="49"/>
      </left>
      <right/>
      <top style="thin">
        <color indexed="49"/>
      </top>
      <bottom style="thin">
        <color indexed="49"/>
      </bottom>
      <diagonal/>
    </border>
    <border>
      <left style="thin">
        <color indexed="49"/>
      </left>
      <right style="medium">
        <color indexed="64"/>
      </right>
      <top style="thin">
        <color indexed="49"/>
      </top>
      <bottom style="thin">
        <color indexed="49"/>
      </bottom>
      <diagonal/>
    </border>
    <border>
      <left style="thin">
        <color indexed="44"/>
      </left>
      <right style="thin">
        <color indexed="44"/>
      </right>
      <top style="thin">
        <color indexed="49"/>
      </top>
      <bottom style="thin">
        <color indexed="49"/>
      </bottom>
      <diagonal/>
    </border>
    <border>
      <left style="thin">
        <color indexed="44"/>
      </left>
      <right style="thin">
        <color indexed="44"/>
      </right>
      <top style="thin">
        <color indexed="49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medium">
        <color indexed="64"/>
      </right>
      <top/>
      <bottom/>
      <diagonal/>
    </border>
    <border>
      <left style="thin">
        <color indexed="44"/>
      </left>
      <right style="thin">
        <color indexed="44"/>
      </right>
      <top/>
      <bottom style="medium">
        <color indexed="64"/>
      </bottom>
      <diagonal/>
    </border>
    <border>
      <left style="thin">
        <color indexed="49"/>
      </left>
      <right/>
      <top style="thin">
        <color indexed="49"/>
      </top>
      <bottom style="medium">
        <color indexed="64"/>
      </bottom>
      <diagonal/>
    </border>
    <border>
      <left style="thin">
        <color indexed="49"/>
      </left>
      <right style="medium">
        <color indexed="64"/>
      </right>
      <top style="thin">
        <color indexed="49"/>
      </top>
      <bottom style="medium">
        <color indexed="64"/>
      </bottom>
      <diagonal/>
    </border>
    <border>
      <left style="thin">
        <color indexed="44"/>
      </left>
      <right style="medium">
        <color indexed="64"/>
      </right>
      <top style="thin">
        <color indexed="49"/>
      </top>
      <bottom/>
      <diagonal/>
    </border>
    <border>
      <left style="medium">
        <color indexed="64"/>
      </left>
      <right style="thin">
        <color indexed="44"/>
      </right>
      <top style="medium">
        <color indexed="64"/>
      </top>
      <bottom style="thin">
        <color indexed="44"/>
      </bottom>
      <diagonal/>
    </border>
    <border>
      <left style="medium">
        <color indexed="64"/>
      </left>
      <right style="thin">
        <color indexed="44"/>
      </right>
      <top/>
      <bottom style="thin">
        <color indexed="44"/>
      </bottom>
      <diagonal/>
    </border>
    <border>
      <left style="medium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medium">
        <color indexed="64"/>
      </left>
      <right style="thin">
        <color indexed="44"/>
      </right>
      <top style="thin">
        <color indexed="44"/>
      </top>
      <bottom style="thin">
        <color indexed="49"/>
      </bottom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medium">
        <color indexed="64"/>
      </right>
      <top style="thin">
        <color indexed="44"/>
      </top>
      <bottom/>
      <diagonal/>
    </border>
    <border>
      <left style="medium">
        <color indexed="64"/>
      </left>
      <right style="thin">
        <color indexed="44"/>
      </right>
      <top style="thin">
        <color indexed="4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5"/>
      </left>
      <right/>
      <top style="thin">
        <color indexed="44"/>
      </top>
      <bottom style="thin">
        <color indexed="64"/>
      </bottom>
      <diagonal/>
    </border>
    <border>
      <left style="thin">
        <color indexed="15"/>
      </left>
      <right style="thin">
        <color indexed="15"/>
      </right>
      <top style="thin">
        <color indexed="44"/>
      </top>
      <bottom style="thin">
        <color indexed="64"/>
      </bottom>
      <diagonal/>
    </border>
    <border>
      <left style="thin">
        <color indexed="15"/>
      </left>
      <right style="medium">
        <color indexed="64"/>
      </right>
      <top style="thin">
        <color indexed="44"/>
      </top>
      <bottom style="thin">
        <color indexed="6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15"/>
      </bottom>
      <diagonal/>
    </border>
    <border>
      <left style="thin">
        <color indexed="44"/>
      </left>
      <right style="medium">
        <color indexed="64"/>
      </right>
      <top style="thin">
        <color indexed="44"/>
      </top>
      <bottom style="thin">
        <color indexed="15"/>
      </bottom>
      <diagonal/>
    </border>
    <border>
      <left style="thin">
        <color indexed="64"/>
      </left>
      <right style="thin">
        <color indexed="44"/>
      </right>
      <top style="thin">
        <color indexed="15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15"/>
      </top>
      <bottom style="thin">
        <color indexed="4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9"/>
      </left>
      <right style="thin">
        <color indexed="44"/>
      </right>
      <top style="thin">
        <color indexed="44"/>
      </top>
      <bottom style="thin">
        <color indexed="49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 style="thin">
        <color indexed="49"/>
      </left>
      <right/>
      <top style="thin">
        <color indexed="44"/>
      </top>
      <bottom style="thin">
        <color indexed="49"/>
      </bottom>
      <diagonal/>
    </border>
    <border>
      <left style="thin">
        <color indexed="49"/>
      </left>
      <right/>
      <top style="thin">
        <color indexed="44"/>
      </top>
      <bottom/>
      <diagonal/>
    </border>
    <border>
      <left style="thin">
        <color indexed="49"/>
      </left>
      <right style="medium">
        <color indexed="64"/>
      </right>
      <top style="thin">
        <color indexed="44"/>
      </top>
      <bottom/>
      <diagonal/>
    </border>
    <border>
      <left/>
      <right style="medium">
        <color indexed="64"/>
      </right>
      <top style="thin">
        <color indexed="44"/>
      </top>
      <bottom style="thin">
        <color indexed="49"/>
      </bottom>
      <diagonal/>
    </border>
    <border>
      <left style="thin">
        <color indexed="49"/>
      </left>
      <right/>
      <top style="thin">
        <color indexed="49"/>
      </top>
      <bottom style="thin">
        <color indexed="64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64"/>
      </bottom>
      <diagonal/>
    </border>
    <border>
      <left/>
      <right/>
      <top style="thin">
        <color indexed="49"/>
      </top>
      <bottom style="thin">
        <color indexed="64"/>
      </bottom>
      <diagonal/>
    </border>
    <border>
      <left style="thin">
        <color indexed="49"/>
      </left>
      <right style="medium">
        <color indexed="64"/>
      </right>
      <top style="thin">
        <color indexed="49"/>
      </top>
      <bottom style="thin">
        <color indexed="64"/>
      </bottom>
      <diagonal/>
    </border>
    <border>
      <left style="thin">
        <color indexed="49"/>
      </left>
      <right style="thin">
        <color indexed="49"/>
      </right>
      <top/>
      <bottom style="thin">
        <color indexed="64"/>
      </bottom>
      <diagonal/>
    </border>
    <border>
      <left/>
      <right/>
      <top style="thin">
        <color indexed="49"/>
      </top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medium">
        <color indexed="64"/>
      </left>
      <right/>
      <top style="thin">
        <color indexed="4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4"/>
      </left>
      <right/>
      <top style="thin">
        <color indexed="44"/>
      </top>
      <bottom style="medium">
        <color indexed="64"/>
      </bottom>
      <diagonal/>
    </border>
    <border>
      <left/>
      <right style="thin">
        <color indexed="44"/>
      </right>
      <top style="thin">
        <color indexed="44"/>
      </top>
      <bottom style="thin">
        <color indexed="49"/>
      </bottom>
      <diagonal/>
    </border>
    <border>
      <left/>
      <right style="thin">
        <color indexed="44"/>
      </right>
      <top style="thin">
        <color indexed="49"/>
      </top>
      <bottom style="thin">
        <color indexed="49"/>
      </bottom>
      <diagonal/>
    </border>
    <border>
      <left style="thin">
        <color indexed="44"/>
      </left>
      <right/>
      <top style="thin">
        <color indexed="49"/>
      </top>
      <bottom style="thin">
        <color indexed="49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4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1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64"/>
      </bottom>
      <diagonal/>
    </border>
    <border>
      <left style="thin">
        <color indexed="44"/>
      </left>
      <right style="medium">
        <color indexed="64"/>
      </right>
      <top style="thin">
        <color indexed="44"/>
      </top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0"/>
      </top>
      <bottom style="thin">
        <color indexed="40"/>
      </bottom>
      <diagonal/>
    </border>
    <border>
      <left style="thin">
        <color indexed="64"/>
      </left>
      <right style="thin">
        <color indexed="44"/>
      </right>
      <top style="thin">
        <color indexed="40"/>
      </top>
      <bottom style="thin">
        <color indexed="40"/>
      </bottom>
      <diagonal/>
    </border>
    <border>
      <left style="thin">
        <color indexed="44"/>
      </left>
      <right style="medium">
        <color indexed="64"/>
      </right>
      <top style="thin">
        <color indexed="40"/>
      </top>
      <bottom style="thin">
        <color indexed="40"/>
      </bottom>
      <diagonal/>
    </border>
    <border>
      <left/>
      <right style="thin">
        <color indexed="44"/>
      </right>
      <top style="thin">
        <color indexed="44"/>
      </top>
      <bottom style="thin">
        <color indexed="64"/>
      </bottom>
      <diagonal/>
    </border>
    <border>
      <left style="thin">
        <color indexed="64"/>
      </left>
      <right style="thin">
        <color indexed="44"/>
      </right>
      <top/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64"/>
      </bottom>
      <diagonal/>
    </border>
    <border>
      <left style="thin">
        <color indexed="44"/>
      </left>
      <right style="medium">
        <color indexed="64"/>
      </right>
      <top style="thin">
        <color indexed="64"/>
      </top>
      <bottom style="thin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0" borderId="0"/>
    <xf numFmtId="0" fontId="18" fillId="0" borderId="0"/>
    <xf numFmtId="164" fontId="32" fillId="0" borderId="0" applyFont="0" applyFill="0" applyBorder="0" applyAlignment="0" applyProtection="0"/>
  </cellStyleXfs>
  <cellXfs count="6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textRotation="90"/>
    </xf>
    <xf numFmtId="0" fontId="9" fillId="2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" borderId="2" xfId="0" applyFont="1" applyFill="1" applyBorder="1" applyAlignment="1">
      <alignment horizontal="center" vertical="center" textRotation="90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textRotation="90"/>
    </xf>
    <xf numFmtId="0" fontId="21" fillId="0" borderId="3" xfId="0" applyFont="1" applyBorder="1" applyAlignment="1">
      <alignment horizontal="center" textRotation="90"/>
    </xf>
    <xf numFmtId="0" fontId="23" fillId="2" borderId="2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1" fillId="2" borderId="22" xfId="0" applyFont="1" applyFill="1" applyBorder="1" applyAlignment="1">
      <alignment horizontal="center" vertical="center" textRotation="90"/>
    </xf>
    <xf numFmtId="0" fontId="22" fillId="0" borderId="23" xfId="0" applyFont="1" applyBorder="1" applyAlignment="1">
      <alignment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165" fontId="23" fillId="0" borderId="6" xfId="0" applyNumberFormat="1" applyFont="1" applyBorder="1" applyAlignment="1">
      <alignment horizontal="center" vertical="center"/>
    </xf>
    <xf numFmtId="165" fontId="23" fillId="0" borderId="10" xfId="0" applyNumberFormat="1" applyFont="1" applyBorder="1" applyAlignment="1">
      <alignment vertical="center"/>
    </xf>
    <xf numFmtId="165" fontId="23" fillId="0" borderId="5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65" fontId="23" fillId="0" borderId="5" xfId="0" applyNumberFormat="1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23" fillId="0" borderId="30" xfId="0" applyFont="1" applyBorder="1" applyAlignment="1">
      <alignment vertical="center"/>
    </xf>
    <xf numFmtId="0" fontId="21" fillId="2" borderId="31" xfId="0" applyFont="1" applyFill="1" applyBorder="1" applyAlignment="1">
      <alignment horizontal="center" vertical="center" textRotation="90"/>
    </xf>
    <xf numFmtId="0" fontId="21" fillId="2" borderId="24" xfId="0" applyFont="1" applyFill="1" applyBorder="1" applyAlignment="1">
      <alignment horizontal="center" vertical="center" textRotation="90"/>
    </xf>
    <xf numFmtId="0" fontId="21" fillId="2" borderId="22" xfId="0" applyFont="1" applyFill="1" applyBorder="1" applyAlignment="1">
      <alignment horizontal="center" vertical="center"/>
    </xf>
    <xf numFmtId="0" fontId="23" fillId="0" borderId="32" xfId="0" applyFont="1" applyBorder="1" applyAlignment="1">
      <alignment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165" fontId="23" fillId="0" borderId="34" xfId="0" applyNumberFormat="1" applyFont="1" applyBorder="1" applyAlignment="1">
      <alignment horizontal="center" vertical="center"/>
    </xf>
    <xf numFmtId="165" fontId="23" fillId="0" borderId="35" xfId="0" applyNumberFormat="1" applyFont="1" applyBorder="1" applyAlignment="1">
      <alignment horizontal="center" vertical="center"/>
    </xf>
    <xf numFmtId="0" fontId="23" fillId="0" borderId="36" xfId="0" applyFont="1" applyBorder="1" applyAlignment="1">
      <alignment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165" fontId="23" fillId="0" borderId="21" xfId="0" applyNumberFormat="1" applyFont="1" applyBorder="1" applyAlignment="1">
      <alignment horizontal="center" vertical="center"/>
    </xf>
    <xf numFmtId="0" fontId="30" fillId="0" borderId="39" xfId="0" applyFont="1" applyBorder="1" applyAlignment="1">
      <alignment vertical="center" shrinkToFit="1"/>
    </xf>
    <xf numFmtId="0" fontId="31" fillId="0" borderId="40" xfId="0" applyFont="1" applyBorder="1" applyAlignment="1">
      <alignment vertical="center"/>
    </xf>
    <xf numFmtId="0" fontId="31" fillId="0" borderId="39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165" fontId="23" fillId="0" borderId="42" xfId="0" applyNumberFormat="1" applyFont="1" applyBorder="1" applyAlignment="1">
      <alignment horizontal="center" vertical="center"/>
    </xf>
    <xf numFmtId="0" fontId="23" fillId="0" borderId="43" xfId="0" applyFont="1" applyBorder="1" applyAlignment="1">
      <alignment vertical="center"/>
    </xf>
    <xf numFmtId="0" fontId="23" fillId="0" borderId="44" xfId="0" applyFont="1" applyBorder="1" applyAlignment="1">
      <alignment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3" fillId="0" borderId="46" xfId="0" applyFont="1" applyBorder="1" applyAlignment="1">
      <alignment vertical="center"/>
    </xf>
    <xf numFmtId="0" fontId="23" fillId="0" borderId="47" xfId="0" applyFont="1" applyBorder="1" applyAlignment="1">
      <alignment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3" fillId="0" borderId="50" xfId="0" applyFont="1" applyBorder="1" applyAlignment="1">
      <alignment vertical="center"/>
    </xf>
    <xf numFmtId="0" fontId="23" fillId="0" borderId="51" xfId="0" applyFont="1" applyBorder="1" applyAlignment="1">
      <alignment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48" xfId="0" applyFont="1" applyBorder="1" applyAlignment="1">
      <alignment vertical="center"/>
    </xf>
    <xf numFmtId="0" fontId="23" fillId="0" borderId="53" xfId="0" applyFont="1" applyBorder="1" applyAlignment="1">
      <alignment horizontal="center" vertical="center"/>
    </xf>
    <xf numFmtId="165" fontId="23" fillId="0" borderId="54" xfId="0" applyNumberFormat="1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165" fontId="23" fillId="0" borderId="56" xfId="0" applyNumberFormat="1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165" fontId="23" fillId="0" borderId="59" xfId="0" applyNumberFormat="1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61" xfId="0" applyFont="1" applyBorder="1" applyAlignment="1">
      <alignment vertical="center"/>
    </xf>
    <xf numFmtId="0" fontId="23" fillId="0" borderId="6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6" fillId="0" borderId="64" xfId="0" applyFont="1" applyBorder="1" applyAlignment="1">
      <alignment vertical="center"/>
    </xf>
    <xf numFmtId="0" fontId="26" fillId="0" borderId="65" xfId="0" applyFont="1" applyBorder="1" applyAlignment="1">
      <alignment vertical="center"/>
    </xf>
    <xf numFmtId="0" fontId="26" fillId="0" borderId="66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0" fontId="26" fillId="0" borderId="68" xfId="0" applyFont="1" applyBorder="1" applyAlignment="1">
      <alignment vertical="center"/>
    </xf>
    <xf numFmtId="0" fontId="26" fillId="0" borderId="69" xfId="0" applyFont="1" applyBorder="1" applyAlignment="1">
      <alignment vertical="center"/>
    </xf>
    <xf numFmtId="164" fontId="27" fillId="0" borderId="0" xfId="3" applyFont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49" fontId="23" fillId="0" borderId="5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49" fontId="23" fillId="0" borderId="5" xfId="0" applyNumberFormat="1" applyFont="1" applyBorder="1" applyAlignment="1">
      <alignment vertical="center"/>
    </xf>
    <xf numFmtId="49" fontId="23" fillId="0" borderId="0" xfId="0" applyNumberFormat="1" applyFont="1" applyBorder="1" applyAlignment="1">
      <alignment vertical="center"/>
    </xf>
    <xf numFmtId="0" fontId="23" fillId="0" borderId="70" xfId="0" applyFont="1" applyBorder="1" applyAlignment="1">
      <alignment vertical="center"/>
    </xf>
    <xf numFmtId="0" fontId="23" fillId="0" borderId="71" xfId="0" applyFont="1" applyBorder="1" applyAlignment="1">
      <alignment vertical="center"/>
    </xf>
    <xf numFmtId="0" fontId="23" fillId="0" borderId="70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72" xfId="0" applyFont="1" applyBorder="1" applyAlignment="1">
      <alignment vertical="center"/>
    </xf>
    <xf numFmtId="49" fontId="23" fillId="0" borderId="73" xfId="0" applyNumberFormat="1" applyFont="1" applyBorder="1" applyAlignment="1">
      <alignment horizontal="center" vertical="center"/>
    </xf>
    <xf numFmtId="0" fontId="23" fillId="0" borderId="74" xfId="0" applyFont="1" applyBorder="1" applyAlignment="1">
      <alignment vertical="center"/>
    </xf>
    <xf numFmtId="0" fontId="23" fillId="0" borderId="74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49" fontId="23" fillId="0" borderId="76" xfId="0" applyNumberFormat="1" applyFont="1" applyBorder="1" applyAlignment="1">
      <alignment horizontal="center" vertical="center"/>
    </xf>
    <xf numFmtId="0" fontId="23" fillId="0" borderId="77" xfId="0" applyFont="1" applyBorder="1" applyAlignment="1">
      <alignment vertical="center"/>
    </xf>
    <xf numFmtId="0" fontId="22" fillId="0" borderId="66" xfId="0" applyFont="1" applyBorder="1" applyAlignment="1">
      <alignment vertical="center"/>
    </xf>
    <xf numFmtId="0" fontId="22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textRotation="90"/>
    </xf>
    <xf numFmtId="0" fontId="21" fillId="0" borderId="78" xfId="0" applyFont="1" applyBorder="1" applyAlignment="1">
      <alignment horizontal="center" textRotation="90"/>
    </xf>
    <xf numFmtId="0" fontId="21" fillId="0" borderId="79" xfId="0" applyFont="1" applyBorder="1" applyAlignment="1">
      <alignment horizontal="center" textRotation="90"/>
    </xf>
    <xf numFmtId="0" fontId="23" fillId="0" borderId="80" xfId="0" applyFont="1" applyBorder="1" applyAlignment="1">
      <alignment vertical="center"/>
    </xf>
    <xf numFmtId="165" fontId="23" fillId="0" borderId="81" xfId="0" applyNumberFormat="1" applyFont="1" applyBorder="1" applyAlignment="1">
      <alignment vertical="center"/>
    </xf>
    <xf numFmtId="0" fontId="23" fillId="0" borderId="82" xfId="0" applyFont="1" applyBorder="1" applyAlignment="1">
      <alignment vertical="center"/>
    </xf>
    <xf numFmtId="0" fontId="23" fillId="0" borderId="8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39" xfId="0" applyFont="1" applyBorder="1" applyAlignment="1">
      <alignment horizontal="left" vertical="center"/>
    </xf>
    <xf numFmtId="0" fontId="23" fillId="0" borderId="85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86" xfId="0" applyFont="1" applyBorder="1" applyAlignment="1">
      <alignment vertical="center"/>
    </xf>
    <xf numFmtId="0" fontId="23" fillId="0" borderId="87" xfId="0" applyFont="1" applyBorder="1" applyAlignment="1">
      <alignment vertical="center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vertical="center"/>
    </xf>
    <xf numFmtId="0" fontId="23" fillId="0" borderId="90" xfId="0" applyFont="1" applyBorder="1" applyAlignment="1">
      <alignment horizontal="center" vertical="center"/>
    </xf>
    <xf numFmtId="0" fontId="23" fillId="0" borderId="91" xfId="0" applyFont="1" applyBorder="1" applyAlignment="1">
      <alignment vertical="center"/>
    </xf>
    <xf numFmtId="0" fontId="23" fillId="0" borderId="92" xfId="0" applyFont="1" applyBorder="1" applyAlignment="1">
      <alignment vertical="center"/>
    </xf>
    <xf numFmtId="0" fontId="23" fillId="2" borderId="19" xfId="0" applyFont="1" applyFill="1" applyBorder="1" applyAlignment="1">
      <alignment horizontal="center" vertical="center"/>
    </xf>
    <xf numFmtId="0" fontId="23" fillId="0" borderId="93" xfId="0" applyFont="1" applyBorder="1" applyAlignment="1">
      <alignment vertical="center"/>
    </xf>
    <xf numFmtId="0" fontId="21" fillId="2" borderId="19" xfId="0" applyFont="1" applyFill="1" applyBorder="1" applyAlignment="1">
      <alignment horizontal="center" vertical="center" textRotation="90"/>
    </xf>
    <xf numFmtId="0" fontId="21" fillId="2" borderId="19" xfId="0" applyFont="1" applyFill="1" applyBorder="1" applyAlignment="1">
      <alignment horizontal="center" vertical="center"/>
    </xf>
    <xf numFmtId="0" fontId="21" fillId="2" borderId="94" xfId="0" applyFont="1" applyFill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165" fontId="23" fillId="0" borderId="96" xfId="0" applyNumberFormat="1" applyFont="1" applyBorder="1" applyAlignment="1">
      <alignment horizontal="center" vertical="center"/>
    </xf>
    <xf numFmtId="165" fontId="23" fillId="0" borderId="97" xfId="0" applyNumberFormat="1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165" fontId="23" fillId="0" borderId="60" xfId="0" applyNumberFormat="1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165" fontId="23" fillId="0" borderId="100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vertical="center"/>
    </xf>
    <xf numFmtId="0" fontId="26" fillId="0" borderId="78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10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102" xfId="0" applyFont="1" applyBorder="1" applyAlignment="1">
      <alignment vertical="center" textRotation="90"/>
    </xf>
    <xf numFmtId="0" fontId="29" fillId="0" borderId="102" xfId="0" applyFont="1" applyBorder="1" applyAlignment="1">
      <alignment vertical="center" textRotation="90"/>
    </xf>
    <xf numFmtId="0" fontId="28" fillId="0" borderId="0" xfId="0" applyFont="1" applyAlignment="1">
      <alignment vertical="center" textRotation="90"/>
    </xf>
    <xf numFmtId="0" fontId="29" fillId="0" borderId="0" xfId="0" applyFont="1" applyAlignment="1">
      <alignment vertical="center" textRotation="90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49" fontId="23" fillId="0" borderId="105" xfId="0" applyNumberFormat="1" applyFont="1" applyBorder="1" applyAlignment="1">
      <alignment horizontal="center" vertical="center"/>
    </xf>
    <xf numFmtId="0" fontId="21" fillId="0" borderId="106" xfId="0" applyFont="1" applyBorder="1" applyAlignment="1">
      <alignment horizontal="center" textRotation="90"/>
    </xf>
    <xf numFmtId="0" fontId="21" fillId="0" borderId="107" xfId="0" applyFont="1" applyBorder="1" applyAlignment="1">
      <alignment horizontal="center" textRotation="90"/>
    </xf>
    <xf numFmtId="0" fontId="21" fillId="0" borderId="108" xfId="0" applyFont="1" applyBorder="1" applyAlignment="1">
      <alignment horizontal="center" textRotation="90"/>
    </xf>
    <xf numFmtId="0" fontId="21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7" fillId="0" borderId="111" xfId="0" applyFont="1" applyBorder="1" applyAlignment="1">
      <alignment vertical="center"/>
    </xf>
    <xf numFmtId="0" fontId="17" fillId="0" borderId="111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0" fontId="17" fillId="0" borderId="61" xfId="0" applyFont="1" applyBorder="1" applyAlignment="1">
      <alignment vertical="center"/>
    </xf>
    <xf numFmtId="0" fontId="17" fillId="0" borderId="5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vertical="center"/>
    </xf>
    <xf numFmtId="49" fontId="17" fillId="0" borderId="5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17" fillId="0" borderId="113" xfId="0" applyFont="1" applyBorder="1" applyAlignment="1">
      <alignment vertical="center"/>
    </xf>
    <xf numFmtId="49" fontId="17" fillId="0" borderId="60" xfId="0" applyNumberFormat="1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49" fontId="17" fillId="0" borderId="114" xfId="0" applyNumberFormat="1" applyFont="1" applyBorder="1" applyAlignment="1">
      <alignment horizontal="center" vertical="center"/>
    </xf>
    <xf numFmtId="0" fontId="17" fillId="0" borderId="113" xfId="0" applyFont="1" applyBorder="1" applyAlignment="1">
      <alignment horizontal="center" vertical="center"/>
    </xf>
    <xf numFmtId="0" fontId="17" fillId="0" borderId="115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/>
    </xf>
    <xf numFmtId="49" fontId="17" fillId="0" borderId="116" xfId="0" applyNumberFormat="1" applyFont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0" borderId="110" xfId="0" applyFont="1" applyBorder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65" fontId="31" fillId="0" borderId="13" xfId="0" applyNumberFormat="1" applyFont="1" applyBorder="1" applyAlignment="1">
      <alignment horizontal="center" vertical="center"/>
    </xf>
    <xf numFmtId="165" fontId="23" fillId="0" borderId="13" xfId="0" applyNumberFormat="1" applyFont="1" applyBorder="1" applyAlignment="1">
      <alignment horizontal="center" vertical="center"/>
    </xf>
    <xf numFmtId="165" fontId="23" fillId="0" borderId="117" xfId="0" applyNumberFormat="1" applyFont="1" applyBorder="1" applyAlignment="1">
      <alignment horizontal="center" vertical="center"/>
    </xf>
    <xf numFmtId="165" fontId="23" fillId="0" borderId="118" xfId="0" applyNumberFormat="1" applyFont="1" applyBorder="1" applyAlignment="1">
      <alignment horizontal="center" vertical="center"/>
    </xf>
    <xf numFmtId="0" fontId="23" fillId="0" borderId="111" xfId="0" applyFont="1" applyBorder="1" applyAlignment="1">
      <alignment vertical="center"/>
    </xf>
    <xf numFmtId="0" fontId="23" fillId="0" borderId="111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0" fontId="36" fillId="0" borderId="0" xfId="0" applyFont="1"/>
    <xf numFmtId="0" fontId="39" fillId="2" borderId="2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37" fillId="0" borderId="0" xfId="0" applyFont="1"/>
    <xf numFmtId="0" fontId="40" fillId="2" borderId="2" xfId="0" applyFont="1" applyFill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4" fillId="0" borderId="50" xfId="0" applyFont="1" applyBorder="1" applyAlignment="1">
      <alignment vertical="center"/>
    </xf>
    <xf numFmtId="0" fontId="24" fillId="0" borderId="50" xfId="0" applyFont="1" applyBorder="1" applyAlignment="1">
      <alignment horizontal="center" vertical="center"/>
    </xf>
    <xf numFmtId="0" fontId="24" fillId="0" borderId="103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 vertical="center"/>
    </xf>
    <xf numFmtId="0" fontId="36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4" fillId="0" borderId="120" xfId="0" applyFont="1" applyBorder="1" applyAlignment="1">
      <alignment horizontal="center" vertical="center"/>
    </xf>
    <xf numFmtId="0" fontId="24" fillId="0" borderId="121" xfId="0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17" fillId="2" borderId="20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40" fillId="0" borderId="0" xfId="0" applyFont="1"/>
    <xf numFmtId="0" fontId="40" fillId="2" borderId="2" xfId="0" applyFont="1" applyFill="1" applyBorder="1" applyAlignment="1">
      <alignment horizontal="center" vertical="center" textRotation="90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textRotation="90"/>
    </xf>
    <xf numFmtId="0" fontId="40" fillId="0" borderId="3" xfId="0" applyFont="1" applyBorder="1" applyAlignment="1">
      <alignment horizontal="center" textRotation="90"/>
    </xf>
    <xf numFmtId="0" fontId="42" fillId="0" borderId="0" xfId="0" applyFont="1" applyAlignment="1">
      <alignment vertical="center"/>
    </xf>
    <xf numFmtId="0" fontId="42" fillId="0" borderId="0" xfId="0" applyFont="1"/>
    <xf numFmtId="0" fontId="40" fillId="2" borderId="2" xfId="0" applyFont="1" applyFill="1" applyBorder="1" applyAlignment="1">
      <alignment horizontal="center" textRotation="90"/>
    </xf>
    <xf numFmtId="0" fontId="42" fillId="0" borderId="0" xfId="0" applyFont="1" applyAlignment="1"/>
    <xf numFmtId="0" fontId="40" fillId="2" borderId="16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24" fillId="0" borderId="116" xfId="0" applyFont="1" applyBorder="1" applyAlignment="1">
      <alignment horizontal="center" vertical="center"/>
    </xf>
    <xf numFmtId="0" fontId="24" fillId="0" borderId="111" xfId="0" applyFont="1" applyBorder="1" applyAlignment="1">
      <alignment vertical="center"/>
    </xf>
    <xf numFmtId="0" fontId="24" fillId="0" borderId="111" xfId="0" applyFont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" fillId="2" borderId="123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/>
    </xf>
    <xf numFmtId="0" fontId="24" fillId="0" borderId="1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4" fillId="0" borderId="7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40" fillId="2" borderId="9" xfId="0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0" fontId="40" fillId="2" borderId="78" xfId="0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24" fillId="0" borderId="14" xfId="0" applyFont="1" applyFill="1" applyBorder="1" applyAlignment="1">
      <alignment vertical="center"/>
    </xf>
    <xf numFmtId="0" fontId="24" fillId="0" borderId="50" xfId="0" applyFont="1" applyFill="1" applyBorder="1" applyAlignment="1">
      <alignment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10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center" textRotation="90"/>
    </xf>
    <xf numFmtId="0" fontId="2" fillId="0" borderId="101" xfId="0" applyFont="1" applyBorder="1" applyAlignment="1">
      <alignment horizontal="center" textRotation="90"/>
    </xf>
    <xf numFmtId="0" fontId="6" fillId="0" borderId="20" xfId="0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4" fillId="0" borderId="32" xfId="0" applyFont="1" applyBorder="1" applyAlignment="1">
      <alignment vertical="center"/>
    </xf>
    <xf numFmtId="0" fontId="24" fillId="0" borderId="12" xfId="0" applyFont="1" applyFill="1" applyBorder="1" applyAlignment="1">
      <alignment horizontal="center" vertical="center"/>
    </xf>
    <xf numFmtId="0" fontId="2" fillId="2" borderId="156" xfId="0" applyFont="1" applyFill="1" applyBorder="1" applyAlignment="1">
      <alignment horizontal="center" vertical="center"/>
    </xf>
    <xf numFmtId="0" fontId="24" fillId="0" borderId="141" xfId="0" applyFont="1" applyBorder="1" applyAlignment="1">
      <alignment horizontal="center" vertical="center"/>
    </xf>
    <xf numFmtId="0" fontId="24" fillId="0" borderId="141" xfId="0" applyFont="1" applyBorder="1" applyAlignment="1">
      <alignment vertical="center"/>
    </xf>
    <xf numFmtId="0" fontId="24" fillId="0" borderId="143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right" vertical="center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0" borderId="7" xfId="0" applyFont="1" applyBorder="1" applyAlignment="1">
      <alignment vertical="center"/>
    </xf>
    <xf numFmtId="0" fontId="44" fillId="0" borderId="10" xfId="0" applyFont="1" applyBorder="1" applyAlignment="1">
      <alignment vertical="center"/>
    </xf>
    <xf numFmtId="0" fontId="44" fillId="0" borderId="11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7" fillId="0" borderId="141" xfId="0" applyFont="1" applyFill="1" applyBorder="1" applyAlignment="1">
      <alignment vertical="center"/>
    </xf>
    <xf numFmtId="0" fontId="44" fillId="0" borderId="34" xfId="0" applyFont="1" applyBorder="1" applyAlignment="1">
      <alignment horizontal="center" vertical="center"/>
    </xf>
    <xf numFmtId="0" fontId="44" fillId="0" borderId="7" xfId="0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3" fillId="0" borderId="61" xfId="0" applyFont="1" applyBorder="1" applyAlignment="1">
      <alignment vertical="center"/>
    </xf>
    <xf numFmtId="0" fontId="44" fillId="0" borderId="6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0" fillId="0" borderId="20" xfId="0" applyFont="1" applyFill="1" applyBorder="1" applyAlignment="1">
      <alignment horizontal="center" vertical="center"/>
    </xf>
    <xf numFmtId="0" fontId="40" fillId="0" borderId="78" xfId="0" applyFont="1" applyFill="1" applyBorder="1" applyAlignment="1">
      <alignment horizontal="center" vertical="center"/>
    </xf>
    <xf numFmtId="0" fontId="6" fillId="0" borderId="137" xfId="0" applyFont="1" applyBorder="1" applyAlignment="1">
      <alignment vertical="center"/>
    </xf>
    <xf numFmtId="0" fontId="6" fillId="0" borderId="127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25" xfId="0" applyFont="1" applyBorder="1" applyAlignment="1">
      <alignment vertical="center"/>
    </xf>
    <xf numFmtId="0" fontId="6" fillId="0" borderId="122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" fillId="0" borderId="141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5" fillId="2" borderId="124" xfId="0" applyFont="1" applyFill="1" applyBorder="1" applyAlignment="1">
      <alignment horizontal="center" vertical="center"/>
    </xf>
    <xf numFmtId="0" fontId="25" fillId="2" borderId="123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2" borderId="126" xfId="0" applyFont="1" applyFill="1" applyBorder="1" applyAlignment="1">
      <alignment horizontal="center" vertical="center"/>
    </xf>
    <xf numFmtId="0" fontId="20" fillId="2" borderId="127" xfId="0" applyFont="1" applyFill="1" applyBorder="1" applyAlignment="1">
      <alignment horizontal="center" vertical="center"/>
    </xf>
    <xf numFmtId="0" fontId="20" fillId="2" borderId="128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125" xfId="0" applyFont="1" applyBorder="1" applyAlignment="1">
      <alignment horizontal="center" vertical="center" wrapText="1"/>
    </xf>
    <xf numFmtId="0" fontId="27" fillId="0" borderId="122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129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30" xfId="0" applyFont="1" applyBorder="1" applyAlignment="1">
      <alignment horizontal="center" vertical="center" wrapText="1"/>
    </xf>
    <xf numFmtId="0" fontId="27" fillId="0" borderId="131" xfId="0" applyFont="1" applyBorder="1" applyAlignment="1">
      <alignment horizontal="center" vertical="center" wrapText="1"/>
    </xf>
    <xf numFmtId="0" fontId="27" fillId="0" borderId="132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24" xfId="0" applyFont="1" applyFill="1" applyBorder="1" applyAlignment="1">
      <alignment horizontal="center" vertical="center"/>
    </xf>
    <xf numFmtId="0" fontId="7" fillId="2" borderId="12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125" xfId="0" applyFont="1" applyBorder="1" applyAlignment="1">
      <alignment horizontal="center" vertical="center" wrapText="1"/>
    </xf>
    <xf numFmtId="0" fontId="8" fillId="0" borderId="122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30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1" fillId="2" borderId="126" xfId="0" applyFont="1" applyFill="1" applyBorder="1" applyAlignment="1">
      <alignment horizontal="center" vertical="center"/>
    </xf>
    <xf numFmtId="0" fontId="1" fillId="2" borderId="127" xfId="0" applyFont="1" applyFill="1" applyBorder="1" applyAlignment="1">
      <alignment horizontal="center" vertical="center"/>
    </xf>
    <xf numFmtId="0" fontId="1" fillId="2" borderId="12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0" borderId="127" xfId="0" applyBorder="1"/>
    <xf numFmtId="0" fontId="0" fillId="0" borderId="128" xfId="0" applyBorder="1"/>
    <xf numFmtId="0" fontId="20" fillId="2" borderId="133" xfId="0" applyFont="1" applyFill="1" applyBorder="1" applyAlignment="1">
      <alignment horizontal="center" vertical="center"/>
    </xf>
    <xf numFmtId="0" fontId="22" fillId="0" borderId="122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/>
    </xf>
    <xf numFmtId="0" fontId="26" fillId="0" borderId="128" xfId="0" applyFont="1" applyBorder="1" applyAlignment="1">
      <alignment horizontal="center" vertical="center"/>
    </xf>
    <xf numFmtId="0" fontId="27" fillId="0" borderId="133" xfId="0" applyFont="1" applyBorder="1" applyAlignment="1">
      <alignment horizontal="center" vertical="center" wrapText="1"/>
    </xf>
    <xf numFmtId="0" fontId="27" fillId="0" borderId="139" xfId="0" applyFont="1" applyBorder="1" applyAlignment="1">
      <alignment horizontal="center" vertical="center" wrapText="1"/>
    </xf>
    <xf numFmtId="0" fontId="27" fillId="0" borderId="102" xfId="0" applyFont="1" applyBorder="1" applyAlignment="1">
      <alignment horizontal="center" vertical="center" wrapText="1"/>
    </xf>
    <xf numFmtId="0" fontId="27" fillId="0" borderId="140" xfId="0" applyFont="1" applyBorder="1" applyAlignment="1">
      <alignment horizontal="center" vertical="center" wrapText="1"/>
    </xf>
    <xf numFmtId="0" fontId="27" fillId="0" borderId="141" xfId="0" applyFont="1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139" xfId="0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0" xfId="0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25" fillId="2" borderId="134" xfId="0" applyFont="1" applyFill="1" applyBorder="1" applyAlignment="1">
      <alignment horizontal="center" vertical="center"/>
    </xf>
    <xf numFmtId="0" fontId="25" fillId="2" borderId="135" xfId="0" applyFont="1" applyFill="1" applyBorder="1" applyAlignment="1">
      <alignment horizontal="center" vertical="center"/>
    </xf>
    <xf numFmtId="0" fontId="25" fillId="2" borderId="136" xfId="0" applyFont="1" applyFill="1" applyBorder="1" applyAlignment="1">
      <alignment horizontal="center" vertical="center"/>
    </xf>
    <xf numFmtId="0" fontId="26" fillId="0" borderId="137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94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25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152" xfId="0" applyFont="1" applyBorder="1" applyAlignment="1">
      <alignment horizontal="center" vertical="center"/>
    </xf>
    <xf numFmtId="0" fontId="26" fillId="0" borderId="153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0" fontId="26" fillId="0" borderId="155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 vertical="center"/>
    </xf>
    <xf numFmtId="0" fontId="26" fillId="0" borderId="132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13" fillId="2" borderId="133" xfId="0" applyFont="1" applyFill="1" applyBorder="1" applyAlignment="1">
      <alignment horizontal="center" vertical="center"/>
    </xf>
    <xf numFmtId="0" fontId="13" fillId="2" borderId="139" xfId="0" applyFont="1" applyFill="1" applyBorder="1" applyAlignment="1">
      <alignment horizontal="center" vertical="center"/>
    </xf>
    <xf numFmtId="0" fontId="13" fillId="2" borderId="142" xfId="0" applyFont="1" applyFill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6" fillId="2" borderId="124" xfId="0" applyFont="1" applyFill="1" applyBorder="1" applyAlignment="1">
      <alignment horizontal="center" vertical="center"/>
    </xf>
    <xf numFmtId="0" fontId="16" fillId="2" borderId="123" xfId="0" applyFont="1" applyFill="1" applyBorder="1" applyAlignment="1">
      <alignment horizontal="center" vertical="center"/>
    </xf>
    <xf numFmtId="0" fontId="16" fillId="2" borderId="156" xfId="0" applyFont="1" applyFill="1" applyBorder="1" applyAlignment="1">
      <alignment horizontal="center" vertical="center"/>
    </xf>
    <xf numFmtId="0" fontId="20" fillId="2" borderId="144" xfId="0" applyFont="1" applyFill="1" applyBorder="1" applyAlignment="1">
      <alignment horizontal="center" vertical="center"/>
    </xf>
    <xf numFmtId="0" fontId="20" fillId="2" borderId="145" xfId="0" applyFont="1" applyFill="1" applyBorder="1" applyAlignment="1">
      <alignment horizontal="center" vertical="center"/>
    </xf>
    <xf numFmtId="0" fontId="20" fillId="2" borderId="146" xfId="0" applyFont="1" applyFill="1" applyBorder="1" applyAlignment="1">
      <alignment horizontal="center" vertical="center"/>
    </xf>
    <xf numFmtId="0" fontId="22" fillId="0" borderId="144" xfId="0" applyFont="1" applyBorder="1" applyAlignment="1">
      <alignment horizontal="center" vertical="center"/>
    </xf>
    <xf numFmtId="0" fontId="22" fillId="0" borderId="157" xfId="0" applyFont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0" borderId="15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59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0" fillId="0" borderId="94" xfId="0" applyBorder="1"/>
    <xf numFmtId="0" fontId="0" fillId="0" borderId="138" xfId="0" applyBorder="1"/>
    <xf numFmtId="0" fontId="33" fillId="0" borderId="144" xfId="0" applyFont="1" applyBorder="1" applyAlignment="1">
      <alignment horizontal="center" vertical="center"/>
    </xf>
    <xf numFmtId="0" fontId="33" fillId="0" borderId="145" xfId="0" applyFont="1" applyBorder="1" applyAlignment="1">
      <alignment horizontal="center" vertical="center"/>
    </xf>
    <xf numFmtId="0" fontId="33" fillId="0" borderId="146" xfId="0" applyFont="1" applyBorder="1" applyAlignment="1">
      <alignment horizontal="center" vertical="center"/>
    </xf>
    <xf numFmtId="0" fontId="26" fillId="0" borderId="94" xfId="0" applyFont="1" applyBorder="1" applyAlignment="1">
      <alignment horizontal="left" vertical="center" wrapText="1"/>
    </xf>
    <xf numFmtId="0" fontId="26" fillId="0" borderId="138" xfId="0" applyFont="1" applyBorder="1" applyAlignment="1">
      <alignment horizontal="left" vertical="center" wrapText="1"/>
    </xf>
    <xf numFmtId="0" fontId="26" fillId="0" borderId="94" xfId="0" applyFont="1" applyBorder="1" applyAlignment="1">
      <alignment horizontal="left" vertical="center"/>
    </xf>
    <xf numFmtId="0" fontId="26" fillId="0" borderId="138" xfId="0" applyFont="1" applyBorder="1" applyAlignment="1">
      <alignment horizontal="left" vertical="center"/>
    </xf>
    <xf numFmtId="0" fontId="26" fillId="0" borderId="122" xfId="0" applyFont="1" applyBorder="1" applyAlignment="1">
      <alignment horizontal="left" vertical="center"/>
    </xf>
    <xf numFmtId="0" fontId="26" fillId="0" borderId="155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7" fillId="0" borderId="160" xfId="0" applyFont="1" applyBorder="1" applyAlignment="1">
      <alignment horizontal="center" vertical="center" wrapText="1"/>
    </xf>
    <xf numFmtId="0" fontId="27" fillId="0" borderId="161" xfId="0" applyFont="1" applyBorder="1" applyAlignment="1">
      <alignment horizontal="center" vertical="center" wrapText="1"/>
    </xf>
    <xf numFmtId="0" fontId="27" fillId="0" borderId="162" xfId="0" applyFont="1" applyBorder="1" applyAlignment="1">
      <alignment horizontal="center" vertical="center" wrapText="1"/>
    </xf>
    <xf numFmtId="0" fontId="27" fillId="0" borderId="163" xfId="0" applyFont="1" applyBorder="1" applyAlignment="1">
      <alignment horizontal="center" vertical="center" wrapText="1"/>
    </xf>
    <xf numFmtId="0" fontId="0" fillId="0" borderId="127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9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7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3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3" fillId="2" borderId="9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64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23" fillId="2" borderId="9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5" fillId="0" borderId="125" xfId="0" applyFont="1" applyBorder="1" applyAlignment="1">
      <alignment horizontal="center" vertical="center" wrapText="1"/>
    </xf>
    <xf numFmtId="0" fontId="45" fillId="0" borderId="122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45" fillId="0" borderId="129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130" xfId="0" applyFont="1" applyBorder="1" applyAlignment="1">
      <alignment horizontal="center" vertical="center" wrapText="1"/>
    </xf>
    <xf numFmtId="0" fontId="45" fillId="0" borderId="131" xfId="0" applyFont="1" applyBorder="1" applyAlignment="1">
      <alignment horizontal="center" vertical="center" wrapText="1"/>
    </xf>
    <xf numFmtId="0" fontId="45" fillId="0" borderId="132" xfId="0" applyFont="1" applyBorder="1" applyAlignment="1">
      <alignment horizontal="center" vertical="center" wrapText="1"/>
    </xf>
    <xf numFmtId="0" fontId="45" fillId="0" borderId="66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25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40" fillId="2" borderId="79" xfId="0" applyFont="1" applyFill="1" applyBorder="1" applyAlignment="1">
      <alignment horizontal="center" vertical="center"/>
    </xf>
    <xf numFmtId="0" fontId="40" fillId="2" borderId="94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0" fontId="40" fillId="2" borderId="131" xfId="0" applyFont="1" applyFill="1" applyBorder="1" applyAlignment="1">
      <alignment horizontal="center" vertical="center"/>
    </xf>
    <xf numFmtId="0" fontId="40" fillId="2" borderId="132" xfId="0" applyFont="1" applyFill="1" applyBorder="1" applyAlignment="1">
      <alignment horizontal="center" vertical="center"/>
    </xf>
    <xf numFmtId="0" fontId="40" fillId="2" borderId="66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2" borderId="126" xfId="0" applyFont="1" applyFill="1" applyBorder="1" applyAlignment="1">
      <alignment horizontal="center" vertical="center"/>
    </xf>
    <xf numFmtId="0" fontId="37" fillId="2" borderId="127" xfId="0" applyFont="1" applyFill="1" applyBorder="1" applyAlignment="1">
      <alignment horizontal="center" vertical="center"/>
    </xf>
    <xf numFmtId="0" fontId="37" fillId="2" borderId="128" xfId="0" applyFont="1" applyFill="1" applyBorder="1" applyAlignment="1">
      <alignment horizontal="center" vertical="center"/>
    </xf>
    <xf numFmtId="0" fontId="40" fillId="0" borderId="79" xfId="0" applyFont="1" applyBorder="1" applyAlignment="1">
      <alignment horizontal="left" vertical="center"/>
    </xf>
    <xf numFmtId="0" fontId="40" fillId="0" borderId="23" xfId="0" applyFont="1" applyBorder="1" applyAlignment="1">
      <alignment horizontal="left" vertical="center"/>
    </xf>
    <xf numFmtId="0" fontId="40" fillId="2" borderId="126" xfId="0" applyFont="1" applyFill="1" applyBorder="1" applyAlignment="1">
      <alignment horizontal="center" vertical="center"/>
    </xf>
    <xf numFmtId="0" fontId="40" fillId="2" borderId="127" xfId="0" applyFont="1" applyFill="1" applyBorder="1" applyAlignment="1">
      <alignment horizontal="center" vertical="center"/>
    </xf>
    <xf numFmtId="0" fontId="40" fillId="2" borderId="128" xfId="0" applyFont="1" applyFill="1" applyBorder="1" applyAlignment="1">
      <alignment horizontal="center" vertical="center"/>
    </xf>
    <xf numFmtId="0" fontId="40" fillId="0" borderId="79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7" fillId="0" borderId="141" xfId="0" applyFont="1" applyBorder="1" applyAlignment="1">
      <alignment horizontal="center" vertical="center"/>
    </xf>
    <xf numFmtId="0" fontId="40" fillId="0" borderId="131" xfId="0" applyFont="1" applyFill="1" applyBorder="1" applyAlignment="1">
      <alignment horizontal="center" vertical="center"/>
    </xf>
    <xf numFmtId="0" fontId="40" fillId="0" borderId="132" xfId="0" applyFont="1" applyFill="1" applyBorder="1" applyAlignment="1">
      <alignment horizontal="center" vertical="center"/>
    </xf>
    <xf numFmtId="0" fontId="40" fillId="0" borderId="66" xfId="0" applyFont="1" applyFill="1" applyBorder="1" applyAlignment="1">
      <alignment horizontal="center" vertical="center"/>
    </xf>
    <xf numFmtId="0" fontId="2" fillId="0" borderId="125" xfId="0" applyFont="1" applyFill="1" applyBorder="1" applyAlignment="1">
      <alignment horizontal="left" vertical="center"/>
    </xf>
    <xf numFmtId="0" fontId="2" fillId="0" borderId="69" xfId="0" applyFont="1" applyFill="1" applyBorder="1" applyAlignment="1">
      <alignment horizontal="left" vertical="center"/>
    </xf>
    <xf numFmtId="0" fontId="48" fillId="0" borderId="79" xfId="0" applyFont="1" applyBorder="1" applyAlignment="1">
      <alignment horizontal="center" vertical="center"/>
    </xf>
    <xf numFmtId="0" fontId="48" fillId="0" borderId="94" xfId="0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6" fillId="2" borderId="126" xfId="0" applyFont="1" applyFill="1" applyBorder="1" applyAlignment="1">
      <alignment horizontal="center" vertical="center"/>
    </xf>
    <xf numFmtId="0" fontId="36" fillId="2" borderId="127" xfId="0" applyFont="1" applyFill="1" applyBorder="1" applyAlignment="1">
      <alignment horizontal="center" vertical="center"/>
    </xf>
    <xf numFmtId="0" fontId="36" fillId="2" borderId="1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36" fillId="0" borderId="141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10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141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/>
    </xf>
    <xf numFmtId="0" fontId="51" fillId="0" borderId="1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9" fillId="0" borderId="1" xfId="0" applyFont="1" applyBorder="1" applyAlignment="1">
      <alignment horizontal="right" vertical="center"/>
    </xf>
  </cellXfs>
  <cellStyles count="4">
    <cellStyle name="Normal" xfId="0" builtinId="0"/>
    <cellStyle name="Normal 2" xfId="1"/>
    <cellStyle name="Normal 3" xfId="2"/>
    <cellStyle name="ParaBirimi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28575</xdr:colOff>
      <xdr:row>0</xdr:row>
      <xdr:rowOff>47625</xdr:rowOff>
    </xdr:from>
    <xdr:to>
      <xdr:col>32</xdr:col>
      <xdr:colOff>9525</xdr:colOff>
      <xdr:row>2</xdr:row>
      <xdr:rowOff>104775</xdr:rowOff>
    </xdr:to>
    <xdr:pic>
      <xdr:nvPicPr>
        <xdr:cNvPr id="3073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9934575" y="47625"/>
          <a:ext cx="409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 rot="16200000">
          <a:off x="7448931" y="381342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1409700</xdr:colOff>
      <xdr:row>0</xdr:row>
      <xdr:rowOff>38100</xdr:rowOff>
    </xdr:from>
    <xdr:to>
      <xdr:col>29</xdr:col>
      <xdr:colOff>47625</xdr:colOff>
      <xdr:row>2</xdr:row>
      <xdr:rowOff>95250</xdr:rowOff>
    </xdr:to>
    <xdr:pic>
      <xdr:nvPicPr>
        <xdr:cNvPr id="12289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9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9991725" y="38100"/>
          <a:ext cx="371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 rot="16200000">
          <a:off x="7883271" y="381342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142875</xdr:colOff>
      <xdr:row>0</xdr:row>
      <xdr:rowOff>28575</xdr:rowOff>
    </xdr:from>
    <xdr:to>
      <xdr:col>31</xdr:col>
      <xdr:colOff>123826</xdr:colOff>
      <xdr:row>3</xdr:row>
      <xdr:rowOff>142875</xdr:rowOff>
    </xdr:to>
    <xdr:pic>
      <xdr:nvPicPr>
        <xdr:cNvPr id="1025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A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2058650" y="28575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26443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 rot="16200000">
          <a:off x="9643491" y="397344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161925</xdr:colOff>
      <xdr:row>0</xdr:row>
      <xdr:rowOff>85725</xdr:rowOff>
    </xdr:from>
    <xdr:to>
      <xdr:col>31</xdr:col>
      <xdr:colOff>66675</xdr:colOff>
      <xdr:row>3</xdr:row>
      <xdr:rowOff>57150</xdr:rowOff>
    </xdr:to>
    <xdr:pic>
      <xdr:nvPicPr>
        <xdr:cNvPr id="13313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B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1677650" y="85725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/>
      </xdr:nvSpPr>
      <xdr:spPr>
        <a:xfrm rot="16200000">
          <a:off x="9574911" y="395820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9525</xdr:colOff>
      <xdr:row>0</xdr:row>
      <xdr:rowOff>38100</xdr:rowOff>
    </xdr:from>
    <xdr:to>
      <xdr:col>31</xdr:col>
      <xdr:colOff>28575</xdr:colOff>
      <xdr:row>2</xdr:row>
      <xdr:rowOff>95250</xdr:rowOff>
    </xdr:to>
    <xdr:pic>
      <xdr:nvPicPr>
        <xdr:cNvPr id="15361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C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9801225" y="38100"/>
          <a:ext cx="447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 rot="16200000">
          <a:off x="7479411" y="381342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190500</xdr:colOff>
      <xdr:row>0</xdr:row>
      <xdr:rowOff>66675</xdr:rowOff>
    </xdr:from>
    <xdr:to>
      <xdr:col>30</xdr:col>
      <xdr:colOff>161925</xdr:colOff>
      <xdr:row>3</xdr:row>
      <xdr:rowOff>114300</xdr:rowOff>
    </xdr:to>
    <xdr:pic>
      <xdr:nvPicPr>
        <xdr:cNvPr id="16385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D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1944350" y="66675"/>
          <a:ext cx="6000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/>
      </xdr:nvSpPr>
      <xdr:spPr>
        <a:xfrm rot="16200000">
          <a:off x="9971151" y="397344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1295401</xdr:colOff>
      <xdr:row>0</xdr:row>
      <xdr:rowOff>66675</xdr:rowOff>
    </xdr:from>
    <xdr:to>
      <xdr:col>30</xdr:col>
      <xdr:colOff>123826</xdr:colOff>
      <xdr:row>3</xdr:row>
      <xdr:rowOff>161925</xdr:rowOff>
    </xdr:to>
    <xdr:pic>
      <xdr:nvPicPr>
        <xdr:cNvPr id="2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1610976" y="6667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31</xdr:col>
      <xdr:colOff>152400</xdr:colOff>
      <xdr:row>5</xdr:row>
      <xdr:rowOff>57150</xdr:rowOff>
    </xdr:from>
    <xdr:ext cx="374141" cy="6726443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/>
      </xdr:nvSpPr>
      <xdr:spPr>
        <a:xfrm rot="16200000">
          <a:off x="9673074" y="4233426"/>
          <a:ext cx="6726443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47625</xdr:rowOff>
    </xdr:from>
    <xdr:to>
      <xdr:col>31</xdr:col>
      <xdr:colOff>133350</xdr:colOff>
      <xdr:row>2</xdr:row>
      <xdr:rowOff>66675</xdr:rowOff>
    </xdr:to>
    <xdr:pic>
      <xdr:nvPicPr>
        <xdr:cNvPr id="4097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1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9925050" y="47625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4892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 rot="16200000">
          <a:off x="7453823" y="378294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1409700</xdr:colOff>
      <xdr:row>0</xdr:row>
      <xdr:rowOff>38100</xdr:rowOff>
    </xdr:from>
    <xdr:to>
      <xdr:col>28</xdr:col>
      <xdr:colOff>123825</xdr:colOff>
      <xdr:row>2</xdr:row>
      <xdr:rowOff>95250</xdr:rowOff>
    </xdr:to>
    <xdr:pic>
      <xdr:nvPicPr>
        <xdr:cNvPr id="5121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2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1125200" y="38100"/>
          <a:ext cx="381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 rot="16200000">
          <a:off x="9392031" y="398106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57150</xdr:colOff>
      <xdr:row>0</xdr:row>
      <xdr:rowOff>57150</xdr:rowOff>
    </xdr:from>
    <xdr:to>
      <xdr:col>32</xdr:col>
      <xdr:colOff>9525</xdr:colOff>
      <xdr:row>2</xdr:row>
      <xdr:rowOff>104775</xdr:rowOff>
    </xdr:to>
    <xdr:pic>
      <xdr:nvPicPr>
        <xdr:cNvPr id="6145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3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0106025" y="57150"/>
          <a:ext cx="400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 rot="16200000">
          <a:off x="7624191" y="381342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19050</xdr:colOff>
      <xdr:row>0</xdr:row>
      <xdr:rowOff>76200</xdr:rowOff>
    </xdr:from>
    <xdr:to>
      <xdr:col>30</xdr:col>
      <xdr:colOff>133350</xdr:colOff>
      <xdr:row>0</xdr:row>
      <xdr:rowOff>76200</xdr:rowOff>
    </xdr:to>
    <xdr:pic>
      <xdr:nvPicPr>
        <xdr:cNvPr id="7169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4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25870"/>
        <a:stretch>
          <a:fillRect/>
        </a:stretch>
      </xdr:blipFill>
      <xdr:spPr bwMode="auto">
        <a:xfrm>
          <a:off x="10296525" y="762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16935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 rot="16200000">
          <a:off x="11534099" y="381596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  <xdr:twoCellAnchor editAs="oneCell">
    <xdr:from>
      <xdr:col>29</xdr:col>
      <xdr:colOff>19050</xdr:colOff>
      <xdr:row>0</xdr:row>
      <xdr:rowOff>85725</xdr:rowOff>
    </xdr:from>
    <xdr:to>
      <xdr:col>31</xdr:col>
      <xdr:colOff>114300</xdr:colOff>
      <xdr:row>2</xdr:row>
      <xdr:rowOff>104775</xdr:rowOff>
    </xdr:to>
    <xdr:pic>
      <xdr:nvPicPr>
        <xdr:cNvPr id="7171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400-00000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25870"/>
        <a:stretch>
          <a:fillRect/>
        </a:stretch>
      </xdr:blipFill>
      <xdr:spPr bwMode="auto">
        <a:xfrm>
          <a:off x="10448925" y="85725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</xdr:colOff>
      <xdr:row>0</xdr:row>
      <xdr:rowOff>47625</xdr:rowOff>
    </xdr:from>
    <xdr:to>
      <xdr:col>31</xdr:col>
      <xdr:colOff>133350</xdr:colOff>
      <xdr:row>2</xdr:row>
      <xdr:rowOff>95250</xdr:rowOff>
    </xdr:to>
    <xdr:pic>
      <xdr:nvPicPr>
        <xdr:cNvPr id="8193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5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9915525" y="47625"/>
          <a:ext cx="4095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 rot="16200000">
          <a:off x="7464171" y="381342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28575</xdr:colOff>
      <xdr:row>0</xdr:row>
      <xdr:rowOff>47625</xdr:rowOff>
    </xdr:from>
    <xdr:to>
      <xdr:col>31</xdr:col>
      <xdr:colOff>171450</xdr:colOff>
      <xdr:row>2</xdr:row>
      <xdr:rowOff>95250</xdr:rowOff>
    </xdr:to>
    <xdr:pic>
      <xdr:nvPicPr>
        <xdr:cNvPr id="9217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6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0563225" y="47625"/>
          <a:ext cx="4286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 rot="16200000">
          <a:off x="8226171" y="381342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57150</xdr:colOff>
      <xdr:row>0</xdr:row>
      <xdr:rowOff>38100</xdr:rowOff>
    </xdr:from>
    <xdr:to>
      <xdr:col>32</xdr:col>
      <xdr:colOff>180975</xdr:colOff>
      <xdr:row>2</xdr:row>
      <xdr:rowOff>95250</xdr:rowOff>
    </xdr:to>
    <xdr:pic>
      <xdr:nvPicPr>
        <xdr:cNvPr id="10241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7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0172700" y="38100"/>
          <a:ext cx="409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 rot="16200000">
          <a:off x="7509891" y="381342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1409700</xdr:colOff>
      <xdr:row>0</xdr:row>
      <xdr:rowOff>38100</xdr:rowOff>
    </xdr:from>
    <xdr:to>
      <xdr:col>29</xdr:col>
      <xdr:colOff>47625</xdr:colOff>
      <xdr:row>2</xdr:row>
      <xdr:rowOff>95250</xdr:rowOff>
    </xdr:to>
    <xdr:pic>
      <xdr:nvPicPr>
        <xdr:cNvPr id="11265" name="il_fi" descr="http://www.kahramanmarasdogaegitimi.com/www/logo_ksu.png">
          <a:extLst>
            <a:ext uri="{FF2B5EF4-FFF2-40B4-BE49-F238E27FC236}">
              <a16:creationId xmlns:a16="http://schemas.microsoft.com/office/drawing/2014/main" xmlns="" id="{00000000-0008-0000-08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9810750" y="38100"/>
          <a:ext cx="371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0</xdr:colOff>
      <xdr:row>4</xdr:row>
      <xdr:rowOff>0</xdr:rowOff>
    </xdr:from>
    <xdr:ext cx="374141" cy="6736080"/>
    <xdr:sp macro="" textlink="">
      <xdr:nvSpPr>
        <xdr:cNvPr id="3" name="2 Dikdörtgen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 rot="16200000">
          <a:off x="7685151" y="3866769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I39"/>
  <sheetViews>
    <sheetView workbookViewId="0">
      <selection activeCell="B6" sqref="B6"/>
    </sheetView>
  </sheetViews>
  <sheetFormatPr defaultColWidth="8.85546875" defaultRowHeight="15"/>
  <cols>
    <col min="1" max="1" width="2.5703125" style="1" customWidth="1"/>
    <col min="2" max="2" width="3.85546875" style="1" customWidth="1"/>
    <col min="3" max="3" width="21.7109375" style="1" customWidth="1"/>
    <col min="4" max="8" width="2.28515625" style="1" customWidth="1"/>
    <col min="9" max="9" width="1.85546875" style="1" customWidth="1"/>
    <col min="10" max="10" width="4" style="1" customWidth="1"/>
    <col min="11" max="11" width="21.7109375" style="1" customWidth="1"/>
    <col min="12" max="16" width="2.28515625" style="1" customWidth="1"/>
    <col min="17" max="17" width="1.85546875" style="1" customWidth="1"/>
    <col min="18" max="18" width="3.7109375" style="1" customWidth="1"/>
    <col min="19" max="19" width="21.7109375" style="1" customWidth="1"/>
    <col min="20" max="24" width="2.140625" style="1" customWidth="1"/>
    <col min="25" max="25" width="1.85546875" style="1" customWidth="1"/>
    <col min="26" max="26" width="4.140625" style="1" customWidth="1"/>
    <col min="27" max="27" width="21.7109375" style="1" customWidth="1"/>
    <col min="28" max="32" width="2.140625" style="1" customWidth="1"/>
    <col min="33" max="33" width="5.42578125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205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3.75" customHeight="1" thickBot="1">
      <c r="B4" s="55"/>
      <c r="C4" s="55"/>
      <c r="D4" s="55"/>
      <c r="E4" s="55"/>
      <c r="F4" s="55"/>
      <c r="G4" s="55"/>
      <c r="H4" s="55"/>
      <c r="J4" s="55"/>
      <c r="K4" s="55"/>
      <c r="L4" s="55"/>
      <c r="M4" s="55"/>
      <c r="N4" s="55"/>
      <c r="O4" s="55"/>
      <c r="P4" s="55"/>
      <c r="R4" s="55"/>
      <c r="S4" s="55"/>
      <c r="T4" s="55"/>
      <c r="U4" s="55"/>
      <c r="V4" s="55"/>
      <c r="W4" s="55"/>
      <c r="X4" s="55"/>
      <c r="Z4" s="55"/>
      <c r="AA4" s="55"/>
      <c r="AB4" s="55"/>
      <c r="AC4" s="55"/>
      <c r="AD4" s="55"/>
      <c r="AE4" s="55"/>
      <c r="AF4" s="55"/>
      <c r="AI4" s="33"/>
    </row>
    <row r="5" spans="1:35">
      <c r="A5" s="455" t="s">
        <v>0</v>
      </c>
      <c r="B5" s="456"/>
      <c r="C5" s="456"/>
      <c r="D5" s="456"/>
      <c r="E5" s="456"/>
      <c r="F5" s="456"/>
      <c r="G5" s="456"/>
      <c r="H5" s="457"/>
      <c r="I5" s="455" t="s">
        <v>131</v>
      </c>
      <c r="J5" s="456"/>
      <c r="K5" s="456"/>
      <c r="L5" s="456"/>
      <c r="M5" s="456"/>
      <c r="N5" s="456"/>
      <c r="O5" s="456"/>
      <c r="P5" s="457"/>
      <c r="Q5" s="455" t="s">
        <v>132</v>
      </c>
      <c r="R5" s="456"/>
      <c r="S5" s="456"/>
      <c r="T5" s="456"/>
      <c r="U5" s="456"/>
      <c r="V5" s="456"/>
      <c r="W5" s="456"/>
      <c r="X5" s="457"/>
      <c r="Y5" s="455" t="s">
        <v>133</v>
      </c>
      <c r="Z5" s="456"/>
      <c r="AA5" s="456"/>
      <c r="AB5" s="456"/>
      <c r="AC5" s="456"/>
      <c r="AD5" s="456"/>
      <c r="AE5" s="456"/>
      <c r="AF5" s="457"/>
      <c r="AI5"/>
    </row>
    <row r="6" spans="1:35" ht="36.6" customHeight="1">
      <c r="A6" s="56" t="s">
        <v>27</v>
      </c>
      <c r="B6" s="57" t="s">
        <v>1</v>
      </c>
      <c r="C6" s="58" t="s">
        <v>2</v>
      </c>
      <c r="D6" s="59" t="s">
        <v>135</v>
      </c>
      <c r="E6" s="59" t="s">
        <v>28</v>
      </c>
      <c r="F6" s="59" t="s">
        <v>29</v>
      </c>
      <c r="G6" s="59" t="s">
        <v>30</v>
      </c>
      <c r="H6" s="60" t="s">
        <v>31</v>
      </c>
      <c r="I6" s="56" t="s">
        <v>27</v>
      </c>
      <c r="J6" s="57" t="s">
        <v>1</v>
      </c>
      <c r="K6" s="58" t="s">
        <v>2</v>
      </c>
      <c r="L6" s="59" t="s">
        <v>135</v>
      </c>
      <c r="M6" s="59" t="s">
        <v>28</v>
      </c>
      <c r="N6" s="59" t="s">
        <v>29</v>
      </c>
      <c r="O6" s="59" t="s">
        <v>30</v>
      </c>
      <c r="P6" s="60" t="s">
        <v>31</v>
      </c>
      <c r="Q6" s="56" t="s">
        <v>27</v>
      </c>
      <c r="R6" s="57" t="s">
        <v>1</v>
      </c>
      <c r="S6" s="58" t="s">
        <v>2</v>
      </c>
      <c r="T6" s="59" t="s">
        <v>135</v>
      </c>
      <c r="U6" s="59" t="s">
        <v>28</v>
      </c>
      <c r="V6" s="59" t="s">
        <v>29</v>
      </c>
      <c r="W6" s="59" t="s">
        <v>30</v>
      </c>
      <c r="X6" s="60" t="s">
        <v>31</v>
      </c>
      <c r="Y6" s="56" t="s">
        <v>27</v>
      </c>
      <c r="Z6" s="57" t="s">
        <v>1</v>
      </c>
      <c r="AA6" s="58" t="s">
        <v>2</v>
      </c>
      <c r="AB6" s="59" t="s">
        <v>135</v>
      </c>
      <c r="AC6" s="59" t="s">
        <v>28</v>
      </c>
      <c r="AD6" s="59" t="s">
        <v>29</v>
      </c>
      <c r="AE6" s="59" t="s">
        <v>30</v>
      </c>
      <c r="AF6" s="60" t="s">
        <v>31</v>
      </c>
      <c r="AI6"/>
    </row>
    <row r="7" spans="1:35">
      <c r="A7" s="61">
        <v>1</v>
      </c>
      <c r="B7" s="62">
        <v>91101</v>
      </c>
      <c r="C7" s="63" t="s">
        <v>3</v>
      </c>
      <c r="D7" s="63" t="s">
        <v>4</v>
      </c>
      <c r="E7" s="64">
        <v>2</v>
      </c>
      <c r="F7" s="64">
        <v>0</v>
      </c>
      <c r="G7" s="64">
        <v>2</v>
      </c>
      <c r="H7" s="65">
        <v>2</v>
      </c>
      <c r="I7" s="66">
        <v>1</v>
      </c>
      <c r="J7" s="62" t="s">
        <v>192</v>
      </c>
      <c r="K7" s="63" t="s">
        <v>33</v>
      </c>
      <c r="L7" s="63" t="s">
        <v>4</v>
      </c>
      <c r="M7" s="64">
        <v>2</v>
      </c>
      <c r="N7" s="64">
        <v>0</v>
      </c>
      <c r="O7" s="64">
        <v>2</v>
      </c>
      <c r="P7" s="65">
        <v>2</v>
      </c>
      <c r="Q7" s="66">
        <v>1</v>
      </c>
      <c r="R7" s="62">
        <v>1247</v>
      </c>
      <c r="S7" s="63" t="s">
        <v>206</v>
      </c>
      <c r="T7" s="63" t="s">
        <v>12</v>
      </c>
      <c r="U7" s="64">
        <v>2</v>
      </c>
      <c r="V7" s="64">
        <v>1</v>
      </c>
      <c r="W7" s="64">
        <v>3</v>
      </c>
      <c r="X7" s="65">
        <v>5</v>
      </c>
      <c r="Y7" s="66">
        <v>1</v>
      </c>
      <c r="Z7" s="62">
        <v>1240</v>
      </c>
      <c r="AA7" s="63" t="s">
        <v>207</v>
      </c>
      <c r="AB7" s="63" t="s">
        <v>12</v>
      </c>
      <c r="AC7" s="64">
        <v>2</v>
      </c>
      <c r="AD7" s="64">
        <v>0</v>
      </c>
      <c r="AE7" s="64">
        <v>2</v>
      </c>
      <c r="AF7" s="65">
        <v>2</v>
      </c>
      <c r="AG7" s="67"/>
      <c r="AI7"/>
    </row>
    <row r="8" spans="1:35">
      <c r="A8" s="61">
        <v>2</v>
      </c>
      <c r="B8" s="68">
        <v>91103</v>
      </c>
      <c r="C8" s="69" t="s">
        <v>5</v>
      </c>
      <c r="D8" s="69" t="s">
        <v>4</v>
      </c>
      <c r="E8" s="70">
        <v>2</v>
      </c>
      <c r="F8" s="70">
        <v>0</v>
      </c>
      <c r="G8" s="70">
        <v>2</v>
      </c>
      <c r="H8" s="71">
        <v>2</v>
      </c>
      <c r="I8" s="61">
        <v>2</v>
      </c>
      <c r="J8" s="68" t="s">
        <v>193</v>
      </c>
      <c r="K8" s="69" t="s">
        <v>32</v>
      </c>
      <c r="L8" s="69" t="s">
        <v>4</v>
      </c>
      <c r="M8" s="70">
        <v>2</v>
      </c>
      <c r="N8" s="70">
        <v>0</v>
      </c>
      <c r="O8" s="70">
        <v>2</v>
      </c>
      <c r="P8" s="71">
        <v>2</v>
      </c>
      <c r="Q8" s="61">
        <v>2</v>
      </c>
      <c r="R8" s="68">
        <v>1249</v>
      </c>
      <c r="S8" s="69" t="s">
        <v>208</v>
      </c>
      <c r="T8" s="69" t="s">
        <v>12</v>
      </c>
      <c r="U8" s="70">
        <v>3</v>
      </c>
      <c r="V8" s="70">
        <v>1</v>
      </c>
      <c r="W8" s="70">
        <v>4</v>
      </c>
      <c r="X8" s="71">
        <v>4</v>
      </c>
      <c r="Y8" s="61">
        <v>2</v>
      </c>
      <c r="Z8" s="68">
        <v>1242</v>
      </c>
      <c r="AA8" s="69" t="s">
        <v>209</v>
      </c>
      <c r="AB8" s="69" t="s">
        <v>12</v>
      </c>
      <c r="AC8" s="70">
        <v>2</v>
      </c>
      <c r="AD8" s="70">
        <v>0</v>
      </c>
      <c r="AE8" s="70">
        <v>2</v>
      </c>
      <c r="AF8" s="71">
        <v>2</v>
      </c>
      <c r="AG8" s="67"/>
      <c r="AI8"/>
    </row>
    <row r="9" spans="1:35">
      <c r="A9" s="61">
        <v>3</v>
      </c>
      <c r="B9" s="68" t="s">
        <v>6</v>
      </c>
      <c r="C9" s="69" t="s">
        <v>7</v>
      </c>
      <c r="D9" s="69" t="s">
        <v>4</v>
      </c>
      <c r="E9" s="70">
        <v>1</v>
      </c>
      <c r="F9" s="70">
        <v>1</v>
      </c>
      <c r="G9" s="70">
        <v>2</v>
      </c>
      <c r="H9" s="71">
        <v>2</v>
      </c>
      <c r="I9" s="61">
        <v>3</v>
      </c>
      <c r="J9" s="68" t="s">
        <v>34</v>
      </c>
      <c r="K9" s="69" t="s">
        <v>35</v>
      </c>
      <c r="L9" s="69" t="s">
        <v>4</v>
      </c>
      <c r="M9" s="70">
        <v>2</v>
      </c>
      <c r="N9" s="70">
        <v>0</v>
      </c>
      <c r="O9" s="70">
        <v>2</v>
      </c>
      <c r="P9" s="71">
        <v>2</v>
      </c>
      <c r="Q9" s="61">
        <v>3</v>
      </c>
      <c r="R9" s="68">
        <v>1227</v>
      </c>
      <c r="S9" s="69" t="s">
        <v>210</v>
      </c>
      <c r="T9" s="69" t="s">
        <v>12</v>
      </c>
      <c r="U9" s="70">
        <v>2</v>
      </c>
      <c r="V9" s="70">
        <v>1</v>
      </c>
      <c r="W9" s="70">
        <v>3</v>
      </c>
      <c r="X9" s="71">
        <v>4</v>
      </c>
      <c r="Y9" s="61">
        <v>3</v>
      </c>
      <c r="Z9" s="68">
        <v>1244</v>
      </c>
      <c r="AA9" s="69" t="s">
        <v>64</v>
      </c>
      <c r="AB9" s="69" t="s">
        <v>12</v>
      </c>
      <c r="AC9" s="70">
        <v>2</v>
      </c>
      <c r="AD9" s="70">
        <v>1</v>
      </c>
      <c r="AE9" s="70">
        <v>3</v>
      </c>
      <c r="AF9" s="71">
        <v>4</v>
      </c>
      <c r="AG9" s="67"/>
      <c r="AI9"/>
    </row>
    <row r="10" spans="1:35">
      <c r="A10" s="61">
        <v>4</v>
      </c>
      <c r="B10" s="68" t="s">
        <v>8</v>
      </c>
      <c r="C10" s="69" t="s">
        <v>9</v>
      </c>
      <c r="D10" s="69" t="s">
        <v>4</v>
      </c>
      <c r="E10" s="70">
        <v>2</v>
      </c>
      <c r="F10" s="70">
        <v>1</v>
      </c>
      <c r="G10" s="70">
        <v>3</v>
      </c>
      <c r="H10" s="71">
        <v>3</v>
      </c>
      <c r="I10" s="61">
        <v>4</v>
      </c>
      <c r="J10" s="68">
        <v>1112</v>
      </c>
      <c r="K10" s="69" t="s">
        <v>45</v>
      </c>
      <c r="L10" s="69" t="s">
        <v>4</v>
      </c>
      <c r="M10" s="70">
        <v>2</v>
      </c>
      <c r="N10" s="70">
        <v>0</v>
      </c>
      <c r="O10" s="70">
        <v>2</v>
      </c>
      <c r="P10" s="71">
        <v>2</v>
      </c>
      <c r="Q10" s="61">
        <v>4</v>
      </c>
      <c r="R10" s="68">
        <v>1229</v>
      </c>
      <c r="S10" s="69" t="s">
        <v>14</v>
      </c>
      <c r="T10" s="69" t="s">
        <v>12</v>
      </c>
      <c r="U10" s="70">
        <v>2</v>
      </c>
      <c r="V10" s="70">
        <v>1</v>
      </c>
      <c r="W10" s="70">
        <v>3</v>
      </c>
      <c r="X10" s="71">
        <v>3</v>
      </c>
      <c r="Y10" s="61">
        <v>4</v>
      </c>
      <c r="Z10" s="68">
        <v>1246</v>
      </c>
      <c r="AA10" s="69" t="s">
        <v>211</v>
      </c>
      <c r="AB10" s="69" t="s">
        <v>12</v>
      </c>
      <c r="AC10" s="70">
        <v>3</v>
      </c>
      <c r="AD10" s="70">
        <v>1</v>
      </c>
      <c r="AE10" s="70">
        <v>4</v>
      </c>
      <c r="AF10" s="71">
        <v>4</v>
      </c>
      <c r="AG10" s="67"/>
      <c r="AI10"/>
    </row>
    <row r="11" spans="1:35">
      <c r="A11" s="61">
        <v>5</v>
      </c>
      <c r="B11" s="68">
        <v>1105</v>
      </c>
      <c r="C11" s="69" t="s">
        <v>156</v>
      </c>
      <c r="D11" s="69" t="s">
        <v>4</v>
      </c>
      <c r="E11" s="70">
        <v>3</v>
      </c>
      <c r="F11" s="70">
        <v>1</v>
      </c>
      <c r="G11" s="70">
        <v>4</v>
      </c>
      <c r="H11" s="71">
        <v>5</v>
      </c>
      <c r="I11" s="61">
        <v>5</v>
      </c>
      <c r="J11" s="68">
        <v>1114</v>
      </c>
      <c r="K11" s="69" t="s">
        <v>157</v>
      </c>
      <c r="L11" s="69" t="s">
        <v>12</v>
      </c>
      <c r="M11" s="70">
        <v>3</v>
      </c>
      <c r="N11" s="70">
        <v>1</v>
      </c>
      <c r="O11" s="70">
        <v>4</v>
      </c>
      <c r="P11" s="71">
        <v>5</v>
      </c>
      <c r="Q11" s="61">
        <v>5</v>
      </c>
      <c r="R11" s="68">
        <v>1233</v>
      </c>
      <c r="S11" s="69" t="s">
        <v>167</v>
      </c>
      <c r="T11" s="69" t="s">
        <v>12</v>
      </c>
      <c r="U11" s="70">
        <v>2</v>
      </c>
      <c r="V11" s="70">
        <v>0</v>
      </c>
      <c r="W11" s="70">
        <v>2</v>
      </c>
      <c r="X11" s="71">
        <v>3</v>
      </c>
      <c r="Y11" s="61">
        <v>5</v>
      </c>
      <c r="Z11" s="68">
        <v>1248</v>
      </c>
      <c r="AA11" s="69" t="s">
        <v>213</v>
      </c>
      <c r="AB11" s="69" t="s">
        <v>12</v>
      </c>
      <c r="AC11" s="70">
        <v>3</v>
      </c>
      <c r="AD11" s="70">
        <v>1</v>
      </c>
      <c r="AE11" s="70">
        <v>4</v>
      </c>
      <c r="AF11" s="71">
        <v>5</v>
      </c>
      <c r="AG11" s="67"/>
      <c r="AI11"/>
    </row>
    <row r="12" spans="1:35">
      <c r="A12" s="61">
        <v>6</v>
      </c>
      <c r="B12" s="68">
        <v>1107</v>
      </c>
      <c r="C12" s="69" t="s">
        <v>18</v>
      </c>
      <c r="D12" s="69" t="s">
        <v>12</v>
      </c>
      <c r="E12" s="70">
        <v>3</v>
      </c>
      <c r="F12" s="70">
        <v>1</v>
      </c>
      <c r="G12" s="70">
        <v>4</v>
      </c>
      <c r="H12" s="71">
        <v>4</v>
      </c>
      <c r="I12" s="61">
        <v>6</v>
      </c>
      <c r="J12" s="68">
        <v>1116</v>
      </c>
      <c r="K12" s="69" t="s">
        <v>158</v>
      </c>
      <c r="L12" s="69" t="s">
        <v>12</v>
      </c>
      <c r="M12" s="70">
        <v>2</v>
      </c>
      <c r="N12" s="70">
        <v>1</v>
      </c>
      <c r="O12" s="70">
        <v>3</v>
      </c>
      <c r="P12" s="71">
        <v>3</v>
      </c>
      <c r="Q12" s="61">
        <v>6</v>
      </c>
      <c r="R12" s="68"/>
      <c r="S12" s="19" t="s">
        <v>420</v>
      </c>
      <c r="T12" s="69" t="s">
        <v>19</v>
      </c>
      <c r="U12" s="70">
        <v>2</v>
      </c>
      <c r="V12" s="70">
        <v>1</v>
      </c>
      <c r="W12" s="70">
        <v>3</v>
      </c>
      <c r="X12" s="71">
        <v>4</v>
      </c>
      <c r="Y12" s="61">
        <v>6</v>
      </c>
      <c r="Z12" s="68">
        <v>1250</v>
      </c>
      <c r="AA12" s="69" t="s">
        <v>214</v>
      </c>
      <c r="AB12" s="69" t="s">
        <v>12</v>
      </c>
      <c r="AC12" s="70">
        <v>1</v>
      </c>
      <c r="AD12" s="70">
        <v>1</v>
      </c>
      <c r="AE12" s="70">
        <v>2</v>
      </c>
      <c r="AF12" s="71">
        <v>3</v>
      </c>
      <c r="AG12" s="67"/>
      <c r="AI12"/>
    </row>
    <row r="13" spans="1:35">
      <c r="A13" s="61">
        <v>7</v>
      </c>
      <c r="B13" s="68">
        <v>1109</v>
      </c>
      <c r="C13" s="69" t="s">
        <v>215</v>
      </c>
      <c r="D13" s="69" t="s">
        <v>12</v>
      </c>
      <c r="E13" s="70">
        <v>3</v>
      </c>
      <c r="F13" s="70">
        <v>1</v>
      </c>
      <c r="G13" s="70">
        <v>4</v>
      </c>
      <c r="H13" s="71">
        <v>4</v>
      </c>
      <c r="I13" s="61">
        <v>7</v>
      </c>
      <c r="J13" s="68">
        <v>1120</v>
      </c>
      <c r="K13" s="69" t="s">
        <v>216</v>
      </c>
      <c r="L13" s="69" t="s">
        <v>12</v>
      </c>
      <c r="M13" s="70">
        <v>3</v>
      </c>
      <c r="N13" s="70">
        <v>1</v>
      </c>
      <c r="O13" s="70">
        <v>4</v>
      </c>
      <c r="P13" s="71">
        <v>4</v>
      </c>
      <c r="Q13" s="61">
        <v>7</v>
      </c>
      <c r="R13" s="68"/>
      <c r="S13" s="19" t="s">
        <v>421</v>
      </c>
      <c r="T13" s="69" t="s">
        <v>19</v>
      </c>
      <c r="U13" s="70">
        <v>2</v>
      </c>
      <c r="V13" s="70">
        <v>1</v>
      </c>
      <c r="W13" s="70">
        <v>3</v>
      </c>
      <c r="X13" s="71">
        <v>3</v>
      </c>
      <c r="Y13" s="61">
        <v>7</v>
      </c>
      <c r="Z13" s="68"/>
      <c r="AA13" s="19" t="s">
        <v>424</v>
      </c>
      <c r="AB13" s="69" t="s">
        <v>19</v>
      </c>
      <c r="AC13" s="70">
        <v>2</v>
      </c>
      <c r="AD13" s="70">
        <v>1</v>
      </c>
      <c r="AE13" s="70">
        <v>3</v>
      </c>
      <c r="AF13" s="71">
        <v>4</v>
      </c>
      <c r="AG13" s="67"/>
    </row>
    <row r="14" spans="1:35">
      <c r="A14" s="61">
        <v>8</v>
      </c>
      <c r="B14" s="68">
        <v>1111</v>
      </c>
      <c r="C14" s="69" t="s">
        <v>217</v>
      </c>
      <c r="D14" s="69" t="s">
        <v>12</v>
      </c>
      <c r="E14" s="70">
        <v>2</v>
      </c>
      <c r="F14" s="70">
        <v>0</v>
      </c>
      <c r="G14" s="70">
        <v>2</v>
      </c>
      <c r="H14" s="71">
        <v>2</v>
      </c>
      <c r="I14" s="61">
        <v>8</v>
      </c>
      <c r="J14" s="72"/>
      <c r="K14" s="19" t="s">
        <v>121</v>
      </c>
      <c r="L14" s="69" t="s">
        <v>19</v>
      </c>
      <c r="M14" s="70">
        <v>2</v>
      </c>
      <c r="N14" s="70">
        <v>1</v>
      </c>
      <c r="O14" s="70">
        <v>3</v>
      </c>
      <c r="P14" s="71">
        <v>3</v>
      </c>
      <c r="Q14" s="61">
        <v>8</v>
      </c>
      <c r="R14" s="68"/>
      <c r="S14" s="19" t="s">
        <v>422</v>
      </c>
      <c r="T14" s="69" t="s">
        <v>19</v>
      </c>
      <c r="U14" s="70">
        <v>2</v>
      </c>
      <c r="V14" s="70">
        <v>0</v>
      </c>
      <c r="W14" s="70">
        <v>2</v>
      </c>
      <c r="X14" s="71">
        <v>2</v>
      </c>
      <c r="Y14" s="61">
        <v>8</v>
      </c>
      <c r="Z14" s="68"/>
      <c r="AA14" s="19" t="s">
        <v>425</v>
      </c>
      <c r="AB14" s="69" t="s">
        <v>19</v>
      </c>
      <c r="AC14" s="70">
        <v>2</v>
      </c>
      <c r="AD14" s="70">
        <v>1</v>
      </c>
      <c r="AE14" s="70">
        <v>3</v>
      </c>
      <c r="AF14" s="71">
        <v>4</v>
      </c>
      <c r="AG14" s="67"/>
    </row>
    <row r="15" spans="1:35">
      <c r="A15" s="61">
        <v>9</v>
      </c>
      <c r="B15" s="72"/>
      <c r="C15" s="19" t="s">
        <v>120</v>
      </c>
      <c r="D15" s="69" t="s">
        <v>19</v>
      </c>
      <c r="E15" s="70">
        <v>2</v>
      </c>
      <c r="F15" s="70">
        <v>0</v>
      </c>
      <c r="G15" s="70">
        <v>2</v>
      </c>
      <c r="H15" s="71">
        <v>2</v>
      </c>
      <c r="I15" s="61">
        <v>9</v>
      </c>
      <c r="J15" s="72"/>
      <c r="K15" s="19" t="s">
        <v>415</v>
      </c>
      <c r="L15" s="69" t="s">
        <v>19</v>
      </c>
      <c r="M15" s="70">
        <v>2</v>
      </c>
      <c r="N15" s="70">
        <v>1</v>
      </c>
      <c r="O15" s="70">
        <v>3</v>
      </c>
      <c r="P15" s="71">
        <v>3</v>
      </c>
      <c r="Q15" s="61">
        <v>9</v>
      </c>
      <c r="R15" s="72"/>
      <c r="S15" s="19" t="s">
        <v>423</v>
      </c>
      <c r="T15" s="69" t="s">
        <v>19</v>
      </c>
      <c r="U15" s="70">
        <v>2</v>
      </c>
      <c r="V15" s="70">
        <v>0</v>
      </c>
      <c r="W15" s="70">
        <v>2</v>
      </c>
      <c r="X15" s="71">
        <v>2</v>
      </c>
      <c r="Y15" s="61">
        <v>9</v>
      </c>
      <c r="Z15" s="72"/>
      <c r="AA15" s="19" t="s">
        <v>426</v>
      </c>
      <c r="AB15" s="69" t="s">
        <v>19</v>
      </c>
      <c r="AC15" s="70">
        <v>2</v>
      </c>
      <c r="AD15" s="70">
        <v>0</v>
      </c>
      <c r="AE15" s="70">
        <v>2</v>
      </c>
      <c r="AF15" s="71">
        <v>2</v>
      </c>
      <c r="AG15" s="67"/>
    </row>
    <row r="16" spans="1:35">
      <c r="A16" s="61">
        <v>10</v>
      </c>
      <c r="B16" s="73"/>
      <c r="C16" s="73"/>
      <c r="D16" s="73"/>
      <c r="E16" s="73"/>
      <c r="F16" s="73"/>
      <c r="G16" s="73"/>
      <c r="H16" s="74"/>
      <c r="I16" s="61">
        <v>10</v>
      </c>
      <c r="J16" s="73">
        <v>95104</v>
      </c>
      <c r="K16" s="73" t="s">
        <v>46</v>
      </c>
      <c r="L16" s="73" t="s">
        <v>12</v>
      </c>
      <c r="M16" s="94">
        <v>0</v>
      </c>
      <c r="N16" s="94">
        <v>0</v>
      </c>
      <c r="O16" s="94">
        <v>0</v>
      </c>
      <c r="P16" s="95">
        <v>8</v>
      </c>
      <c r="Q16" s="61"/>
      <c r="R16" s="73"/>
      <c r="S16" s="19"/>
      <c r="T16" s="73"/>
      <c r="U16" s="73"/>
      <c r="V16" s="73"/>
      <c r="W16" s="73"/>
      <c r="X16" s="74"/>
      <c r="Y16" s="61"/>
      <c r="Z16" s="73"/>
      <c r="AA16" s="69"/>
      <c r="AB16" s="69"/>
      <c r="AC16" s="70"/>
      <c r="AD16" s="70"/>
      <c r="AE16" s="70"/>
      <c r="AF16" s="71"/>
      <c r="AG16" s="67"/>
    </row>
    <row r="17" spans="1:33">
      <c r="A17" s="40"/>
      <c r="B17" s="458" t="s">
        <v>134</v>
      </c>
      <c r="C17" s="458"/>
      <c r="D17" s="459"/>
      <c r="E17" s="162">
        <f>SUM(E7:E16)</f>
        <v>20</v>
      </c>
      <c r="F17" s="162">
        <f>SUM(F7:F16)</f>
        <v>5</v>
      </c>
      <c r="G17" s="162">
        <f>SUM(G7:G16)</f>
        <v>25</v>
      </c>
      <c r="H17" s="243">
        <f>SUM(H7:H16)</f>
        <v>26</v>
      </c>
      <c r="I17" s="40"/>
      <c r="J17" s="458" t="s">
        <v>134</v>
      </c>
      <c r="K17" s="458"/>
      <c r="L17" s="459"/>
      <c r="M17" s="162">
        <f>SUM(M7:M16)</f>
        <v>20</v>
      </c>
      <c r="N17" s="162">
        <f>SUM(N7:N16)</f>
        <v>5</v>
      </c>
      <c r="O17" s="162">
        <f>SUM(O7:O16)</f>
        <v>25</v>
      </c>
      <c r="P17" s="243">
        <f>SUM(P7:P16)</f>
        <v>34</v>
      </c>
      <c r="Q17" s="40"/>
      <c r="R17" s="458" t="s">
        <v>134</v>
      </c>
      <c r="S17" s="458"/>
      <c r="T17" s="459"/>
      <c r="U17" s="244">
        <f>SUM(U7:U16)</f>
        <v>19</v>
      </c>
      <c r="V17" s="244">
        <f>SUM(V7:V16)</f>
        <v>6</v>
      </c>
      <c r="W17" s="244">
        <f>SUM(W7:W16)</f>
        <v>25</v>
      </c>
      <c r="X17" s="245">
        <f>SUM(X7:X16)</f>
        <v>30</v>
      </c>
      <c r="Y17" s="40"/>
      <c r="Z17" s="458" t="s">
        <v>134</v>
      </c>
      <c r="AA17" s="458"/>
      <c r="AB17" s="459"/>
      <c r="AC17" s="162">
        <f>SUM(AC7:AC16)</f>
        <v>19</v>
      </c>
      <c r="AD17" s="162">
        <f>SUM(AD7:AD16)</f>
        <v>6</v>
      </c>
      <c r="AE17" s="162">
        <f>SUM(AE7:AE16)</f>
        <v>25</v>
      </c>
      <c r="AF17" s="243">
        <f>SUM(AF7:AF16)</f>
        <v>30</v>
      </c>
      <c r="AG17" s="67"/>
    </row>
    <row r="18" spans="1:33" ht="36.6" customHeight="1">
      <c r="A18" s="56" t="s">
        <v>27</v>
      </c>
      <c r="B18" s="460" t="s">
        <v>26</v>
      </c>
      <c r="C18" s="461"/>
      <c r="D18" s="5" t="s">
        <v>135</v>
      </c>
      <c r="E18" s="5" t="s">
        <v>28</v>
      </c>
      <c r="F18" s="5" t="s">
        <v>29</v>
      </c>
      <c r="G18" s="5" t="s">
        <v>30</v>
      </c>
      <c r="H18" s="6" t="s">
        <v>31</v>
      </c>
      <c r="I18" s="56" t="s">
        <v>27</v>
      </c>
      <c r="J18" s="460" t="s">
        <v>79</v>
      </c>
      <c r="K18" s="461"/>
      <c r="L18" s="5" t="s">
        <v>135</v>
      </c>
      <c r="M18" s="5" t="s">
        <v>28</v>
      </c>
      <c r="N18" s="5" t="s">
        <v>29</v>
      </c>
      <c r="O18" s="5" t="s">
        <v>30</v>
      </c>
      <c r="P18" s="6" t="s">
        <v>31</v>
      </c>
      <c r="Q18" s="56" t="s">
        <v>27</v>
      </c>
      <c r="R18" s="460" t="s">
        <v>80</v>
      </c>
      <c r="S18" s="461"/>
      <c r="T18" s="5" t="s">
        <v>135</v>
      </c>
      <c r="U18" s="5" t="s">
        <v>28</v>
      </c>
      <c r="V18" s="5" t="s">
        <v>29</v>
      </c>
      <c r="W18" s="5" t="s">
        <v>30</v>
      </c>
      <c r="X18" s="6" t="s">
        <v>31</v>
      </c>
      <c r="Y18" s="56" t="s">
        <v>27</v>
      </c>
      <c r="Z18" s="460" t="s">
        <v>81</v>
      </c>
      <c r="AA18" s="461"/>
      <c r="AB18" s="5" t="s">
        <v>135</v>
      </c>
      <c r="AC18" s="5" t="s">
        <v>28</v>
      </c>
      <c r="AD18" s="5" t="s">
        <v>29</v>
      </c>
      <c r="AE18" s="5" t="s">
        <v>30</v>
      </c>
      <c r="AF18" s="6" t="s">
        <v>31</v>
      </c>
    </row>
    <row r="19" spans="1:33">
      <c r="A19" s="75">
        <v>1</v>
      </c>
      <c r="B19" s="68">
        <v>1113</v>
      </c>
      <c r="C19" s="69" t="s">
        <v>25</v>
      </c>
      <c r="D19" s="69" t="s">
        <v>19</v>
      </c>
      <c r="E19" s="70">
        <v>2</v>
      </c>
      <c r="F19" s="70">
        <v>0</v>
      </c>
      <c r="G19" s="70">
        <v>2</v>
      </c>
      <c r="H19" s="71">
        <v>2</v>
      </c>
      <c r="I19" s="75">
        <v>1</v>
      </c>
      <c r="J19" s="68">
        <v>1118</v>
      </c>
      <c r="K19" s="69" t="s">
        <v>223</v>
      </c>
      <c r="L19" s="69" t="s">
        <v>19</v>
      </c>
      <c r="M19" s="70">
        <v>2</v>
      </c>
      <c r="N19" s="70">
        <v>1</v>
      </c>
      <c r="O19" s="70">
        <v>3</v>
      </c>
      <c r="P19" s="71">
        <v>3</v>
      </c>
      <c r="Q19" s="75">
        <v>1</v>
      </c>
      <c r="R19" s="68">
        <v>1231</v>
      </c>
      <c r="S19" s="69" t="s">
        <v>212</v>
      </c>
      <c r="T19" s="69" t="s">
        <v>19</v>
      </c>
      <c r="U19" s="70">
        <v>2</v>
      </c>
      <c r="V19" s="70">
        <v>0</v>
      </c>
      <c r="W19" s="70">
        <v>2</v>
      </c>
      <c r="X19" s="71">
        <v>2</v>
      </c>
      <c r="Y19" s="75">
        <v>1</v>
      </c>
      <c r="Z19" s="68">
        <v>1252</v>
      </c>
      <c r="AA19" s="69" t="s">
        <v>169</v>
      </c>
      <c r="AB19" s="69" t="s">
        <v>19</v>
      </c>
      <c r="AC19" s="70">
        <v>2</v>
      </c>
      <c r="AD19" s="70">
        <v>0</v>
      </c>
      <c r="AE19" s="70">
        <v>2</v>
      </c>
      <c r="AF19" s="71">
        <v>2</v>
      </c>
    </row>
    <row r="20" spans="1:33">
      <c r="A20" s="75">
        <v>2</v>
      </c>
      <c r="B20" s="68">
        <v>1115</v>
      </c>
      <c r="C20" s="69" t="s">
        <v>23</v>
      </c>
      <c r="D20" s="69" t="s">
        <v>19</v>
      </c>
      <c r="E20" s="70">
        <v>2</v>
      </c>
      <c r="F20" s="70">
        <v>0</v>
      </c>
      <c r="G20" s="70">
        <v>2</v>
      </c>
      <c r="H20" s="71">
        <v>2</v>
      </c>
      <c r="I20" s="75">
        <v>2</v>
      </c>
      <c r="J20" s="68">
        <v>1122</v>
      </c>
      <c r="K20" s="69" t="s">
        <v>219</v>
      </c>
      <c r="L20" s="69" t="s">
        <v>19</v>
      </c>
      <c r="M20" s="70">
        <v>2</v>
      </c>
      <c r="N20" s="70">
        <v>1</v>
      </c>
      <c r="O20" s="70">
        <v>3</v>
      </c>
      <c r="P20" s="71">
        <v>3</v>
      </c>
      <c r="Q20" s="75">
        <v>2</v>
      </c>
      <c r="R20" s="68">
        <v>1237</v>
      </c>
      <c r="S20" s="69" t="s">
        <v>202</v>
      </c>
      <c r="T20" s="69" t="s">
        <v>19</v>
      </c>
      <c r="U20" s="70">
        <v>2</v>
      </c>
      <c r="V20" s="70">
        <v>0</v>
      </c>
      <c r="W20" s="70">
        <v>2</v>
      </c>
      <c r="X20" s="71">
        <v>2</v>
      </c>
      <c r="Y20" s="75">
        <v>2</v>
      </c>
      <c r="Z20" s="68">
        <v>1254</v>
      </c>
      <c r="AA20" s="69" t="s">
        <v>200</v>
      </c>
      <c r="AB20" s="69" t="s">
        <v>19</v>
      </c>
      <c r="AC20" s="70">
        <v>2</v>
      </c>
      <c r="AD20" s="70">
        <v>0</v>
      </c>
      <c r="AE20" s="70">
        <v>2</v>
      </c>
      <c r="AF20" s="71">
        <v>2</v>
      </c>
    </row>
    <row r="21" spans="1:33">
      <c r="A21" s="75">
        <v>3</v>
      </c>
      <c r="B21" s="68">
        <v>1117</v>
      </c>
      <c r="C21" s="69" t="s">
        <v>174</v>
      </c>
      <c r="D21" s="69" t="s">
        <v>19</v>
      </c>
      <c r="E21" s="70">
        <v>2</v>
      </c>
      <c r="F21" s="70">
        <v>0</v>
      </c>
      <c r="G21" s="70">
        <v>2</v>
      </c>
      <c r="H21" s="71">
        <v>2</v>
      </c>
      <c r="I21" s="75">
        <v>3</v>
      </c>
      <c r="J21" s="68">
        <v>1124</v>
      </c>
      <c r="K21" s="69" t="s">
        <v>221</v>
      </c>
      <c r="L21" s="69" t="s">
        <v>19</v>
      </c>
      <c r="M21" s="70">
        <v>2</v>
      </c>
      <c r="N21" s="70">
        <v>1</v>
      </c>
      <c r="O21" s="70">
        <v>3</v>
      </c>
      <c r="P21" s="71">
        <v>3</v>
      </c>
      <c r="Q21" s="75">
        <v>3</v>
      </c>
      <c r="R21" s="68">
        <v>1239</v>
      </c>
      <c r="S21" s="69" t="s">
        <v>220</v>
      </c>
      <c r="T21" s="69" t="s">
        <v>19</v>
      </c>
      <c r="U21" s="70">
        <v>2</v>
      </c>
      <c r="V21" s="70">
        <v>0</v>
      </c>
      <c r="W21" s="70">
        <v>2</v>
      </c>
      <c r="X21" s="71">
        <v>2</v>
      </c>
      <c r="Y21" s="75"/>
      <c r="Z21" s="68"/>
      <c r="AA21" s="69"/>
      <c r="AB21" s="69"/>
      <c r="AC21" s="70"/>
      <c r="AD21" s="70"/>
      <c r="AE21" s="70"/>
      <c r="AF21" s="71"/>
    </row>
    <row r="22" spans="1:33">
      <c r="A22" s="75">
        <v>4</v>
      </c>
      <c r="B22" s="68">
        <v>1119</v>
      </c>
      <c r="C22" s="69" t="s">
        <v>203</v>
      </c>
      <c r="D22" s="69" t="s">
        <v>19</v>
      </c>
      <c r="E22" s="70">
        <v>2</v>
      </c>
      <c r="F22" s="70">
        <v>0</v>
      </c>
      <c r="G22" s="70">
        <v>2</v>
      </c>
      <c r="H22" s="71">
        <v>2</v>
      </c>
      <c r="I22" s="75">
        <v>4</v>
      </c>
      <c r="J22" s="68">
        <v>1126</v>
      </c>
      <c r="K22" s="69" t="s">
        <v>222</v>
      </c>
      <c r="L22" s="69" t="s">
        <v>19</v>
      </c>
      <c r="M22" s="70">
        <v>2</v>
      </c>
      <c r="N22" s="70">
        <v>1</v>
      </c>
      <c r="O22" s="70">
        <v>3</v>
      </c>
      <c r="P22" s="71">
        <v>3</v>
      </c>
      <c r="Q22" s="75">
        <v>4</v>
      </c>
      <c r="R22" s="68">
        <v>1241</v>
      </c>
      <c r="S22" s="69" t="s">
        <v>68</v>
      </c>
      <c r="T22" s="69" t="s">
        <v>19</v>
      </c>
      <c r="U22" s="70">
        <v>2</v>
      </c>
      <c r="V22" s="70">
        <v>0</v>
      </c>
      <c r="W22" s="70">
        <v>2</v>
      </c>
      <c r="X22" s="71">
        <v>2</v>
      </c>
      <c r="Y22" s="75"/>
      <c r="Z22" s="68"/>
      <c r="AA22" s="69"/>
      <c r="AB22" s="69"/>
      <c r="AC22" s="70"/>
      <c r="AD22" s="70"/>
      <c r="AE22" s="70"/>
      <c r="AF22" s="71"/>
    </row>
    <row r="23" spans="1:33">
      <c r="A23" s="75">
        <v>5</v>
      </c>
      <c r="B23" s="68">
        <v>1121</v>
      </c>
      <c r="C23" s="69" t="s">
        <v>170</v>
      </c>
      <c r="D23" s="69" t="s">
        <v>19</v>
      </c>
      <c r="E23" s="70">
        <v>2</v>
      </c>
      <c r="F23" s="70">
        <v>0</v>
      </c>
      <c r="G23" s="70">
        <v>2</v>
      </c>
      <c r="H23" s="71">
        <v>2</v>
      </c>
      <c r="I23" s="75">
        <v>5</v>
      </c>
      <c r="J23" s="68">
        <v>1128</v>
      </c>
      <c r="K23" s="69" t="s">
        <v>218</v>
      </c>
      <c r="L23" s="69" t="s">
        <v>19</v>
      </c>
      <c r="M23" s="70">
        <v>2</v>
      </c>
      <c r="N23" s="70">
        <v>1</v>
      </c>
      <c r="O23" s="70">
        <v>3</v>
      </c>
      <c r="P23" s="71">
        <v>3</v>
      </c>
      <c r="Q23" s="75"/>
      <c r="R23" s="68"/>
      <c r="S23" s="69"/>
      <c r="T23" s="69"/>
      <c r="U23" s="70"/>
      <c r="V23" s="70"/>
      <c r="W23" s="70"/>
      <c r="X23" s="71"/>
      <c r="Y23" s="75"/>
      <c r="Z23" s="68"/>
      <c r="AA23" s="69"/>
      <c r="AB23" s="69"/>
      <c r="AC23" s="70"/>
      <c r="AD23" s="70"/>
      <c r="AE23" s="70"/>
      <c r="AF23" s="71"/>
    </row>
    <row r="24" spans="1:33" ht="15.75" thickBot="1">
      <c r="A24" s="75"/>
      <c r="B24" s="68"/>
      <c r="C24" s="69"/>
      <c r="D24" s="69"/>
      <c r="E24" s="70"/>
      <c r="F24" s="70"/>
      <c r="G24" s="70"/>
      <c r="H24" s="71"/>
      <c r="I24" s="75"/>
      <c r="J24" s="68"/>
      <c r="K24" s="69"/>
      <c r="L24" s="69"/>
      <c r="M24" s="70"/>
      <c r="N24" s="70"/>
      <c r="O24" s="70"/>
      <c r="P24" s="71"/>
      <c r="Q24" s="81"/>
      <c r="R24" s="76"/>
      <c r="S24" s="77"/>
      <c r="T24" s="77"/>
      <c r="U24" s="78"/>
      <c r="V24" s="78"/>
      <c r="W24" s="78"/>
      <c r="X24" s="79"/>
      <c r="Y24" s="81"/>
      <c r="Z24" s="76"/>
      <c r="AA24" s="77"/>
      <c r="AB24" s="77"/>
      <c r="AC24" s="78"/>
      <c r="AD24" s="78"/>
      <c r="AE24" s="78"/>
      <c r="AF24" s="79"/>
    </row>
    <row r="25" spans="1:33">
      <c r="A25" s="75"/>
      <c r="B25" s="68"/>
      <c r="C25" s="69"/>
      <c r="D25" s="69"/>
      <c r="E25" s="70"/>
      <c r="F25" s="70"/>
      <c r="G25" s="70"/>
      <c r="H25" s="71"/>
      <c r="I25" s="75"/>
      <c r="J25" s="68"/>
      <c r="K25" s="69"/>
      <c r="L25" s="69"/>
      <c r="M25" s="70"/>
      <c r="N25" s="70"/>
      <c r="O25" s="70"/>
      <c r="P25" s="71"/>
      <c r="Q25" s="240">
        <v>1</v>
      </c>
      <c r="R25" s="68">
        <v>1243</v>
      </c>
      <c r="S25" s="69" t="s">
        <v>190</v>
      </c>
      <c r="T25" s="69" t="s">
        <v>19</v>
      </c>
      <c r="U25" s="70">
        <v>2</v>
      </c>
      <c r="V25" s="70">
        <v>1</v>
      </c>
      <c r="W25" s="70">
        <v>3</v>
      </c>
      <c r="X25" s="71">
        <v>3</v>
      </c>
      <c r="Y25" s="240">
        <v>1</v>
      </c>
      <c r="Z25" s="68">
        <v>1256</v>
      </c>
      <c r="AA25" s="69" t="s">
        <v>105</v>
      </c>
      <c r="AB25" s="69" t="s">
        <v>19</v>
      </c>
      <c r="AC25" s="70">
        <v>2</v>
      </c>
      <c r="AD25" s="70">
        <v>1</v>
      </c>
      <c r="AE25" s="70">
        <v>3</v>
      </c>
      <c r="AF25" s="71">
        <v>4</v>
      </c>
    </row>
    <row r="26" spans="1:33">
      <c r="A26" s="75"/>
      <c r="B26" s="68"/>
      <c r="C26" s="69"/>
      <c r="D26" s="69"/>
      <c r="E26" s="70"/>
      <c r="F26" s="70"/>
      <c r="G26" s="70"/>
      <c r="H26" s="71"/>
      <c r="I26" s="75"/>
      <c r="J26" s="68"/>
      <c r="K26" s="69"/>
      <c r="L26" s="69"/>
      <c r="M26" s="70"/>
      <c r="N26" s="70"/>
      <c r="O26" s="70"/>
      <c r="P26" s="71"/>
      <c r="Q26" s="75">
        <v>2</v>
      </c>
      <c r="R26" s="68">
        <v>1245</v>
      </c>
      <c r="S26" s="69" t="s">
        <v>224</v>
      </c>
      <c r="T26" s="69" t="s">
        <v>19</v>
      </c>
      <c r="U26" s="70">
        <v>2</v>
      </c>
      <c r="V26" s="70">
        <v>1</v>
      </c>
      <c r="W26" s="70">
        <v>3</v>
      </c>
      <c r="X26" s="71">
        <v>3</v>
      </c>
      <c r="Y26" s="75">
        <v>2</v>
      </c>
      <c r="Z26" s="68">
        <v>1258</v>
      </c>
      <c r="AA26" s="69" t="s">
        <v>225</v>
      </c>
      <c r="AB26" s="69" t="s">
        <v>19</v>
      </c>
      <c r="AC26" s="70">
        <v>2</v>
      </c>
      <c r="AD26" s="70">
        <v>1</v>
      </c>
      <c r="AE26" s="70">
        <v>3</v>
      </c>
      <c r="AF26" s="71">
        <v>4</v>
      </c>
    </row>
    <row r="27" spans="1:33" ht="15.75" thickBot="1">
      <c r="A27" s="75"/>
      <c r="B27" s="68"/>
      <c r="C27" s="69"/>
      <c r="D27" s="69"/>
      <c r="E27" s="70"/>
      <c r="F27" s="70"/>
      <c r="G27" s="70"/>
      <c r="H27" s="71"/>
      <c r="I27" s="75"/>
      <c r="J27" s="68"/>
      <c r="K27" s="69"/>
      <c r="L27" s="69"/>
      <c r="M27" s="70"/>
      <c r="N27" s="70"/>
      <c r="O27" s="70"/>
      <c r="P27" s="71"/>
      <c r="Q27" s="81"/>
      <c r="R27" s="76"/>
      <c r="S27" s="77"/>
      <c r="T27" s="77"/>
      <c r="U27" s="78"/>
      <c r="V27" s="78"/>
      <c r="W27" s="78"/>
      <c r="X27" s="79"/>
      <c r="Y27" s="75">
        <v>3</v>
      </c>
      <c r="Z27" s="68">
        <v>1260</v>
      </c>
      <c r="AA27" s="69" t="s">
        <v>227</v>
      </c>
      <c r="AB27" s="69" t="s">
        <v>19</v>
      </c>
      <c r="AC27" s="70">
        <v>2</v>
      </c>
      <c r="AD27" s="70">
        <v>1</v>
      </c>
      <c r="AE27" s="70">
        <v>3</v>
      </c>
      <c r="AF27" s="71">
        <v>4</v>
      </c>
    </row>
    <row r="28" spans="1:33">
      <c r="A28" s="75"/>
      <c r="B28" s="68"/>
      <c r="C28" s="69"/>
      <c r="D28" s="69"/>
      <c r="E28" s="70"/>
      <c r="F28" s="70"/>
      <c r="G28" s="70"/>
      <c r="H28" s="71"/>
      <c r="I28" s="75"/>
      <c r="J28" s="68"/>
      <c r="K28" s="69"/>
      <c r="L28" s="69"/>
      <c r="M28" s="70"/>
      <c r="N28" s="70"/>
      <c r="O28" s="70"/>
      <c r="P28" s="71"/>
      <c r="Q28" s="240">
        <v>1</v>
      </c>
      <c r="R28" s="68">
        <v>1235</v>
      </c>
      <c r="S28" s="69" t="s">
        <v>226</v>
      </c>
      <c r="T28" s="69" t="s">
        <v>19</v>
      </c>
      <c r="U28" s="70">
        <v>2</v>
      </c>
      <c r="V28" s="70">
        <v>1</v>
      </c>
      <c r="W28" s="70">
        <v>3</v>
      </c>
      <c r="X28" s="71">
        <v>4</v>
      </c>
      <c r="Y28" s="75">
        <v>4</v>
      </c>
      <c r="Z28" s="68">
        <v>1262</v>
      </c>
      <c r="AA28" s="69" t="s">
        <v>228</v>
      </c>
      <c r="AB28" s="69" t="s">
        <v>19</v>
      </c>
      <c r="AC28" s="70">
        <v>2</v>
      </c>
      <c r="AD28" s="70">
        <v>1</v>
      </c>
      <c r="AE28" s="70">
        <v>3</v>
      </c>
      <c r="AF28" s="71">
        <v>4</v>
      </c>
    </row>
    <row r="29" spans="1:33">
      <c r="A29" s="75"/>
      <c r="B29" s="68"/>
      <c r="C29" s="69"/>
      <c r="D29" s="69"/>
      <c r="E29" s="70"/>
      <c r="F29" s="70"/>
      <c r="G29" s="70"/>
      <c r="H29" s="71"/>
      <c r="I29" s="75"/>
      <c r="J29" s="68"/>
      <c r="K29" s="69"/>
      <c r="L29" s="69"/>
      <c r="M29" s="70"/>
      <c r="N29" s="70"/>
      <c r="O29" s="70"/>
      <c r="P29" s="71"/>
      <c r="Q29" s="75">
        <v>2</v>
      </c>
      <c r="R29" s="68">
        <v>1247</v>
      </c>
      <c r="S29" s="19" t="s">
        <v>87</v>
      </c>
      <c r="T29" s="69" t="s">
        <v>19</v>
      </c>
      <c r="U29" s="70">
        <v>2</v>
      </c>
      <c r="V29" s="70">
        <v>1</v>
      </c>
      <c r="W29" s="70">
        <v>3</v>
      </c>
      <c r="X29" s="71">
        <v>4</v>
      </c>
      <c r="Y29" s="75">
        <v>5</v>
      </c>
      <c r="Z29" s="68">
        <v>1264</v>
      </c>
      <c r="AA29" s="69" t="s">
        <v>229</v>
      </c>
      <c r="AB29" s="69" t="s">
        <v>19</v>
      </c>
      <c r="AC29" s="70">
        <v>2</v>
      </c>
      <c r="AD29" s="70">
        <v>1</v>
      </c>
      <c r="AE29" s="70">
        <v>3</v>
      </c>
      <c r="AF29" s="71">
        <v>4</v>
      </c>
    </row>
    <row r="30" spans="1:33">
      <c r="A30" s="75"/>
      <c r="B30" s="68"/>
      <c r="C30" s="69"/>
      <c r="D30" s="69"/>
      <c r="E30" s="70"/>
      <c r="F30" s="70"/>
      <c r="G30" s="70"/>
      <c r="H30" s="71"/>
      <c r="I30" s="75"/>
      <c r="J30" s="68"/>
      <c r="K30" s="69"/>
      <c r="L30" s="69"/>
      <c r="M30" s="70"/>
      <c r="N30" s="70"/>
      <c r="O30" s="70"/>
      <c r="P30" s="71"/>
      <c r="Q30" s="75"/>
      <c r="R30" s="68"/>
      <c r="S30" s="69"/>
      <c r="T30" s="69"/>
      <c r="U30" s="70"/>
      <c r="V30" s="70"/>
      <c r="W30" s="70"/>
      <c r="X30" s="71"/>
      <c r="Y30" s="75"/>
      <c r="Z30" s="68"/>
      <c r="AA30" s="69"/>
      <c r="AB30" s="69"/>
      <c r="AC30" s="70"/>
      <c r="AD30" s="70"/>
      <c r="AE30" s="70"/>
      <c r="AF30" s="71"/>
    </row>
    <row r="31" spans="1:33" ht="15.75" thickBot="1">
      <c r="A31" s="75"/>
      <c r="B31" s="68"/>
      <c r="C31" s="69"/>
      <c r="D31" s="69"/>
      <c r="E31" s="70"/>
      <c r="F31" s="70"/>
      <c r="G31" s="70"/>
      <c r="H31" s="71"/>
      <c r="I31" s="75"/>
      <c r="J31" s="68"/>
      <c r="K31" s="69"/>
      <c r="L31" s="69"/>
      <c r="M31" s="70"/>
      <c r="N31" s="70"/>
      <c r="O31" s="70"/>
      <c r="P31" s="71"/>
      <c r="Q31" s="75"/>
      <c r="R31" s="80"/>
      <c r="S31" s="77"/>
      <c r="T31" s="77"/>
      <c r="U31" s="78"/>
      <c r="V31" s="78"/>
      <c r="W31" s="78"/>
      <c r="X31" s="79"/>
      <c r="Y31" s="81"/>
      <c r="Z31" s="68"/>
      <c r="AA31" s="69"/>
      <c r="AB31" s="69"/>
      <c r="AC31" s="70"/>
      <c r="AD31" s="70"/>
      <c r="AE31" s="70"/>
      <c r="AF31" s="71"/>
    </row>
    <row r="32" spans="1:33" s="83" customFormat="1" ht="9" customHeight="1">
      <c r="A32" s="474"/>
      <c r="B32" s="82" t="s">
        <v>137</v>
      </c>
      <c r="C32" s="82"/>
      <c r="D32" s="449">
        <v>9</v>
      </c>
      <c r="E32" s="449"/>
      <c r="F32" s="449"/>
      <c r="G32" s="449"/>
      <c r="H32" s="449"/>
      <c r="I32" s="450"/>
      <c r="J32" s="82" t="s">
        <v>137</v>
      </c>
      <c r="K32" s="82"/>
      <c r="L32" s="449">
        <v>10</v>
      </c>
      <c r="M32" s="449"/>
      <c r="N32" s="449"/>
      <c r="O32" s="449"/>
      <c r="P32" s="449"/>
      <c r="Q32" s="450"/>
      <c r="R32" s="82" t="s">
        <v>137</v>
      </c>
      <c r="S32" s="82"/>
      <c r="T32" s="449">
        <v>9</v>
      </c>
      <c r="U32" s="449"/>
      <c r="V32" s="449"/>
      <c r="W32" s="449"/>
      <c r="X32" s="449"/>
      <c r="Y32" s="450"/>
      <c r="Z32" s="82" t="s">
        <v>137</v>
      </c>
      <c r="AA32" s="82"/>
      <c r="AB32" s="449">
        <v>9</v>
      </c>
      <c r="AC32" s="449"/>
      <c r="AD32" s="449"/>
      <c r="AE32" s="449"/>
      <c r="AF32" s="449"/>
    </row>
    <row r="33" spans="1:32" s="83" customFormat="1" ht="9" customHeight="1">
      <c r="A33" s="451"/>
      <c r="B33" s="82" t="s">
        <v>138</v>
      </c>
      <c r="C33" s="82"/>
      <c r="D33" s="449">
        <f>G17</f>
        <v>25</v>
      </c>
      <c r="E33" s="449"/>
      <c r="F33" s="449"/>
      <c r="G33" s="449"/>
      <c r="H33" s="449"/>
      <c r="I33" s="451"/>
      <c r="J33" s="82" t="s">
        <v>138</v>
      </c>
      <c r="K33" s="82"/>
      <c r="L33" s="449">
        <f>O17</f>
        <v>25</v>
      </c>
      <c r="M33" s="449"/>
      <c r="N33" s="449"/>
      <c r="O33" s="449"/>
      <c r="P33" s="449"/>
      <c r="Q33" s="451"/>
      <c r="R33" s="82" t="s">
        <v>138</v>
      </c>
      <c r="S33" s="82"/>
      <c r="T33" s="449">
        <f>W17</f>
        <v>25</v>
      </c>
      <c r="U33" s="449"/>
      <c r="V33" s="449"/>
      <c r="W33" s="449"/>
      <c r="X33" s="449"/>
      <c r="Y33" s="451"/>
      <c r="Z33" s="82" t="s">
        <v>138</v>
      </c>
      <c r="AA33" s="82"/>
      <c r="AB33" s="449">
        <f>AE17</f>
        <v>25</v>
      </c>
      <c r="AC33" s="449"/>
      <c r="AD33" s="449"/>
      <c r="AE33" s="449"/>
      <c r="AF33" s="449"/>
    </row>
    <row r="34" spans="1:32" s="83" customFormat="1" ht="9" customHeight="1">
      <c r="A34" s="451"/>
      <c r="B34" s="82" t="s">
        <v>139</v>
      </c>
      <c r="C34" s="82"/>
      <c r="D34" s="449">
        <v>2</v>
      </c>
      <c r="E34" s="449"/>
      <c r="F34" s="449"/>
      <c r="G34" s="449"/>
      <c r="H34" s="449"/>
      <c r="I34" s="451"/>
      <c r="J34" s="82" t="s">
        <v>139</v>
      </c>
      <c r="K34" s="82"/>
      <c r="L34" s="449">
        <v>6</v>
      </c>
      <c r="M34" s="449"/>
      <c r="N34" s="449"/>
      <c r="O34" s="449"/>
      <c r="P34" s="449"/>
      <c r="Q34" s="451"/>
      <c r="R34" s="82" t="s">
        <v>139</v>
      </c>
      <c r="S34" s="82"/>
      <c r="T34" s="449">
        <v>10</v>
      </c>
      <c r="U34" s="449"/>
      <c r="V34" s="449"/>
      <c r="W34" s="449"/>
      <c r="X34" s="449"/>
      <c r="Y34" s="451"/>
      <c r="Z34" s="82" t="s">
        <v>139</v>
      </c>
      <c r="AA34" s="82"/>
      <c r="AB34" s="449">
        <v>8</v>
      </c>
      <c r="AC34" s="449"/>
      <c r="AD34" s="449"/>
      <c r="AE34" s="449"/>
      <c r="AF34" s="449"/>
    </row>
    <row r="35" spans="1:32" s="83" customFormat="1" ht="9" customHeight="1">
      <c r="A35" s="452"/>
      <c r="B35" s="84" t="s">
        <v>140</v>
      </c>
      <c r="C35" s="84"/>
      <c r="D35" s="462">
        <f>H17</f>
        <v>26</v>
      </c>
      <c r="E35" s="462"/>
      <c r="F35" s="462"/>
      <c r="G35" s="462"/>
      <c r="H35" s="462"/>
      <c r="I35" s="452"/>
      <c r="J35" s="84" t="s">
        <v>140</v>
      </c>
      <c r="K35" s="84"/>
      <c r="L35" s="462">
        <f>P17</f>
        <v>34</v>
      </c>
      <c r="M35" s="462"/>
      <c r="N35" s="462"/>
      <c r="O35" s="462"/>
      <c r="P35" s="462"/>
      <c r="Q35" s="452"/>
      <c r="R35" s="84" t="s">
        <v>140</v>
      </c>
      <c r="S35" s="84"/>
      <c r="T35" s="462">
        <f>X17</f>
        <v>30</v>
      </c>
      <c r="U35" s="462"/>
      <c r="V35" s="462"/>
      <c r="W35" s="462"/>
      <c r="X35" s="462"/>
      <c r="Y35" s="452"/>
      <c r="Z35" s="84" t="s">
        <v>140</v>
      </c>
      <c r="AA35" s="82"/>
      <c r="AB35" s="449">
        <f>AF17</f>
        <v>30</v>
      </c>
      <c r="AC35" s="449"/>
      <c r="AD35" s="449"/>
      <c r="AE35" s="449"/>
      <c r="AF35" s="449"/>
    </row>
    <row r="36" spans="1:32">
      <c r="A36" s="463" t="s">
        <v>145</v>
      </c>
      <c r="B36" s="464"/>
      <c r="C36" s="465"/>
      <c r="D36" s="463" t="s">
        <v>146</v>
      </c>
      <c r="E36" s="464"/>
      <c r="F36" s="464"/>
      <c r="G36" s="464"/>
      <c r="H36" s="464"/>
      <c r="I36" s="464"/>
      <c r="J36" s="464"/>
      <c r="K36" s="465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37</v>
      </c>
      <c r="AB36" s="473"/>
      <c r="AC36" s="473"/>
      <c r="AD36" s="473"/>
      <c r="AE36" s="473"/>
      <c r="AF36" s="473"/>
    </row>
    <row r="37" spans="1:32">
      <c r="A37" s="466"/>
      <c r="B37" s="467"/>
      <c r="C37" s="468"/>
      <c r="D37" s="466"/>
      <c r="E37" s="467"/>
      <c r="F37" s="467"/>
      <c r="G37" s="467"/>
      <c r="H37" s="467"/>
      <c r="I37" s="467"/>
      <c r="J37" s="467"/>
      <c r="K37" s="468"/>
      <c r="L37" s="472" t="s">
        <v>141</v>
      </c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3">
        <f>D33+L33+T33+AB33</f>
        <v>100</v>
      </c>
      <c r="AB37" s="473"/>
      <c r="AC37" s="473"/>
      <c r="AD37" s="473"/>
      <c r="AE37" s="473"/>
      <c r="AF37" s="473"/>
    </row>
    <row r="38" spans="1:32">
      <c r="A38" s="466"/>
      <c r="B38" s="467"/>
      <c r="C38" s="468"/>
      <c r="D38" s="466"/>
      <c r="E38" s="467"/>
      <c r="F38" s="467"/>
      <c r="G38" s="467"/>
      <c r="H38" s="467"/>
      <c r="I38" s="467"/>
      <c r="J38" s="467"/>
      <c r="K38" s="468"/>
      <c r="L38" s="472" t="s">
        <v>142</v>
      </c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3">
        <v>26</v>
      </c>
      <c r="AB38" s="473"/>
      <c r="AC38" s="473"/>
      <c r="AD38" s="473"/>
      <c r="AE38" s="473"/>
      <c r="AF38" s="473"/>
    </row>
    <row r="39" spans="1:32">
      <c r="A39" s="469"/>
      <c r="B39" s="470"/>
      <c r="C39" s="471"/>
      <c r="D39" s="469"/>
      <c r="E39" s="470"/>
      <c r="F39" s="470"/>
      <c r="G39" s="470"/>
      <c r="H39" s="470"/>
      <c r="I39" s="470"/>
      <c r="J39" s="470"/>
      <c r="K39" s="471"/>
      <c r="L39" s="472" t="s">
        <v>143</v>
      </c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3">
        <f>D35+L35+T35+AB35</f>
        <v>120</v>
      </c>
      <c r="AB39" s="473"/>
      <c r="AC39" s="473"/>
      <c r="AD39" s="473"/>
      <c r="AE39" s="473"/>
      <c r="AF39" s="473"/>
    </row>
  </sheetData>
  <mergeCells count="45">
    <mergeCell ref="AB33:AF33"/>
    <mergeCell ref="D34:H34"/>
    <mergeCell ref="A36:C39"/>
    <mergeCell ref="D36:K39"/>
    <mergeCell ref="L36:Z36"/>
    <mergeCell ref="AA36:AF36"/>
    <mergeCell ref="L37:Z37"/>
    <mergeCell ref="AA37:AF37"/>
    <mergeCell ref="L38:Z38"/>
    <mergeCell ref="AA38:AF38"/>
    <mergeCell ref="L39:Z39"/>
    <mergeCell ref="AA39:AF39"/>
    <mergeCell ref="A32:A35"/>
    <mergeCell ref="D32:H32"/>
    <mergeCell ref="I32:I35"/>
    <mergeCell ref="L32:P32"/>
    <mergeCell ref="B17:D17"/>
    <mergeCell ref="J17:L17"/>
    <mergeCell ref="R17:T17"/>
    <mergeCell ref="T32:X32"/>
    <mergeCell ref="D35:H35"/>
    <mergeCell ref="L35:P35"/>
    <mergeCell ref="D33:H33"/>
    <mergeCell ref="L33:P33"/>
    <mergeCell ref="T33:X33"/>
    <mergeCell ref="T35:X35"/>
    <mergeCell ref="Q32:Q35"/>
    <mergeCell ref="L34:P34"/>
    <mergeCell ref="T34:X34"/>
    <mergeCell ref="AB34:AF34"/>
    <mergeCell ref="Y32:Y35"/>
    <mergeCell ref="AB32:AF32"/>
    <mergeCell ref="AB35:AF35"/>
    <mergeCell ref="A1:AF1"/>
    <mergeCell ref="A2:AF2"/>
    <mergeCell ref="A3:AF3"/>
    <mergeCell ref="A5:H5"/>
    <mergeCell ref="I5:P5"/>
    <mergeCell ref="Q5:X5"/>
    <mergeCell ref="Y5:AF5"/>
    <mergeCell ref="Z17:AB17"/>
    <mergeCell ref="B18:C18"/>
    <mergeCell ref="J18:K18"/>
    <mergeCell ref="R18:S18"/>
    <mergeCell ref="Z18:AA18"/>
  </mergeCells>
  <phoneticPr fontId="47" type="noConversion"/>
  <pageMargins left="0.47244094488188981" right="0.23622047244094491" top="0.51181102362204722" bottom="0.74803149606299213" header="0.31496062992125984" footer="0.31496062992125984"/>
  <pageSetup paperSize="9" scale="8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I39"/>
  <sheetViews>
    <sheetView workbookViewId="0">
      <selection activeCell="C26" sqref="C26"/>
    </sheetView>
  </sheetViews>
  <sheetFormatPr defaultColWidth="8.85546875" defaultRowHeight="15"/>
  <cols>
    <col min="1" max="1" width="1.85546875" style="1" customWidth="1"/>
    <col min="2" max="2" width="4.7109375" style="1" customWidth="1"/>
    <col min="3" max="3" width="26.42578125" style="1" customWidth="1"/>
    <col min="4" max="8" width="2.28515625" style="1" customWidth="1"/>
    <col min="9" max="9" width="1.85546875" style="1" customWidth="1"/>
    <col min="10" max="10" width="4.42578125" style="1" customWidth="1"/>
    <col min="11" max="11" width="21.7109375" style="1" customWidth="1"/>
    <col min="12" max="16" width="2.28515625" style="1" customWidth="1"/>
    <col min="17" max="17" width="1.85546875" style="1" customWidth="1"/>
    <col min="18" max="18" width="4.28515625" style="1" customWidth="1"/>
    <col min="19" max="19" width="21.7109375" style="1" customWidth="1"/>
    <col min="20" max="24" width="2.140625" style="1" customWidth="1"/>
    <col min="25" max="25" width="1.85546875" style="1" customWidth="1"/>
    <col min="26" max="26" width="4.42578125" style="1" customWidth="1"/>
    <col min="27" max="27" width="21.7109375" style="1" customWidth="1"/>
    <col min="28" max="32" width="2.140625" style="1" customWidth="1"/>
    <col min="33" max="33" width="6.28515625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641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3.75" customHeight="1" thickBot="1"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R4" s="2"/>
      <c r="S4" s="2"/>
      <c r="T4" s="2"/>
      <c r="U4" s="2"/>
      <c r="V4" s="2"/>
      <c r="W4" s="2"/>
      <c r="X4" s="2"/>
      <c r="Z4" s="2"/>
      <c r="AA4" s="2"/>
      <c r="AB4" s="2"/>
      <c r="AC4" s="2"/>
      <c r="AD4" s="2"/>
      <c r="AE4" s="2"/>
      <c r="AF4" s="2"/>
      <c r="AI4" s="7"/>
    </row>
    <row r="5" spans="1:35">
      <c r="A5" s="491" t="s">
        <v>0</v>
      </c>
      <c r="B5" s="492"/>
      <c r="C5" s="492"/>
      <c r="D5" s="492"/>
      <c r="E5" s="492"/>
      <c r="F5" s="492"/>
      <c r="G5" s="492"/>
      <c r="H5" s="493"/>
      <c r="I5" s="491" t="s">
        <v>131</v>
      </c>
      <c r="J5" s="492"/>
      <c r="K5" s="492"/>
      <c r="L5" s="492"/>
      <c r="M5" s="492"/>
      <c r="N5" s="492"/>
      <c r="O5" s="492"/>
      <c r="P5" s="493"/>
      <c r="Q5" s="491" t="s">
        <v>132</v>
      </c>
      <c r="R5" s="492"/>
      <c r="S5" s="492"/>
      <c r="T5" s="492"/>
      <c r="U5" s="492"/>
      <c r="V5" s="492"/>
      <c r="W5" s="492"/>
      <c r="X5" s="493"/>
      <c r="Y5" s="491" t="s">
        <v>133</v>
      </c>
      <c r="Z5" s="492"/>
      <c r="AA5" s="492"/>
      <c r="AB5" s="492"/>
      <c r="AC5" s="492"/>
      <c r="AD5" s="492"/>
      <c r="AE5" s="492"/>
      <c r="AF5" s="493"/>
      <c r="AI5"/>
    </row>
    <row r="6" spans="1:35" ht="36.6" customHeight="1">
      <c r="A6" s="4" t="s">
        <v>27</v>
      </c>
      <c r="B6" s="3" t="s">
        <v>1</v>
      </c>
      <c r="C6" s="11" t="s">
        <v>2</v>
      </c>
      <c r="D6" s="5" t="s">
        <v>135</v>
      </c>
      <c r="E6" s="5" t="s">
        <v>28</v>
      </c>
      <c r="F6" s="5" t="s">
        <v>29</v>
      </c>
      <c r="G6" s="5" t="s">
        <v>30</v>
      </c>
      <c r="H6" s="6" t="s">
        <v>31</v>
      </c>
      <c r="I6" s="4" t="s">
        <v>27</v>
      </c>
      <c r="J6" s="3" t="s">
        <v>1</v>
      </c>
      <c r="K6" s="11" t="s">
        <v>2</v>
      </c>
      <c r="L6" s="5" t="s">
        <v>135</v>
      </c>
      <c r="M6" s="5" t="s">
        <v>28</v>
      </c>
      <c r="N6" s="5" t="s">
        <v>29</v>
      </c>
      <c r="O6" s="5" t="s">
        <v>30</v>
      </c>
      <c r="P6" s="6" t="s">
        <v>31</v>
      </c>
      <c r="Q6" s="4" t="s">
        <v>27</v>
      </c>
      <c r="R6" s="3" t="s">
        <v>1</v>
      </c>
      <c r="S6" s="11" t="s">
        <v>2</v>
      </c>
      <c r="T6" s="5" t="s">
        <v>135</v>
      </c>
      <c r="U6" s="5" t="s">
        <v>28</v>
      </c>
      <c r="V6" s="5" t="s">
        <v>29</v>
      </c>
      <c r="W6" s="5" t="s">
        <v>30</v>
      </c>
      <c r="X6" s="6" t="s">
        <v>31</v>
      </c>
      <c r="Y6" s="4" t="s">
        <v>27</v>
      </c>
      <c r="Z6" s="3" t="s">
        <v>1</v>
      </c>
      <c r="AA6" s="11" t="s">
        <v>2</v>
      </c>
      <c r="AB6" s="5" t="s">
        <v>135</v>
      </c>
      <c r="AC6" s="5" t="s">
        <v>28</v>
      </c>
      <c r="AD6" s="5" t="s">
        <v>29</v>
      </c>
      <c r="AE6" s="5" t="s">
        <v>30</v>
      </c>
      <c r="AF6" s="6" t="s">
        <v>31</v>
      </c>
      <c r="AI6"/>
    </row>
    <row r="7" spans="1:35">
      <c r="A7" s="40">
        <v>1</v>
      </c>
      <c r="B7" s="259">
        <v>91101</v>
      </c>
      <c r="C7" s="15" t="s">
        <v>3</v>
      </c>
      <c r="D7" s="16" t="s">
        <v>4</v>
      </c>
      <c r="E7" s="16">
        <v>2</v>
      </c>
      <c r="F7" s="16">
        <v>0</v>
      </c>
      <c r="G7" s="16">
        <f>E7+F7</f>
        <v>2</v>
      </c>
      <c r="H7" s="17">
        <f>G7+F7</f>
        <v>2</v>
      </c>
      <c r="I7" s="41">
        <v>1</v>
      </c>
      <c r="J7" s="259">
        <v>91102</v>
      </c>
      <c r="K7" s="15" t="s">
        <v>149</v>
      </c>
      <c r="L7" s="16" t="s">
        <v>4</v>
      </c>
      <c r="M7" s="16">
        <v>2</v>
      </c>
      <c r="N7" s="16">
        <v>0</v>
      </c>
      <c r="O7" s="16">
        <f t="shared" ref="O7:P11" si="0">N7+M7</f>
        <v>2</v>
      </c>
      <c r="P7" s="17">
        <f t="shared" si="0"/>
        <v>2</v>
      </c>
      <c r="Q7" s="162">
        <v>1</v>
      </c>
      <c r="R7" s="339">
        <v>6205</v>
      </c>
      <c r="S7" s="15" t="s">
        <v>642</v>
      </c>
      <c r="T7" s="16" t="s">
        <v>12</v>
      </c>
      <c r="U7" s="16">
        <v>3</v>
      </c>
      <c r="V7" s="16">
        <v>1</v>
      </c>
      <c r="W7" s="16">
        <f>V7+U7</f>
        <v>4</v>
      </c>
      <c r="X7" s="17">
        <v>4</v>
      </c>
      <c r="Y7" s="41">
        <v>1</v>
      </c>
      <c r="Z7" s="339">
        <v>6228</v>
      </c>
      <c r="AA7" s="15" t="s">
        <v>643</v>
      </c>
      <c r="AB7" s="16" t="s">
        <v>12</v>
      </c>
      <c r="AC7" s="16">
        <v>3</v>
      </c>
      <c r="AD7" s="16">
        <v>1</v>
      </c>
      <c r="AE7" s="16">
        <f>AD7+AC7</f>
        <v>4</v>
      </c>
      <c r="AF7" s="17">
        <v>6</v>
      </c>
      <c r="AG7" s="42"/>
      <c r="AI7"/>
    </row>
    <row r="8" spans="1:35">
      <c r="A8" s="40">
        <v>2</v>
      </c>
      <c r="B8" s="261">
        <v>91103</v>
      </c>
      <c r="C8" s="19" t="s">
        <v>5</v>
      </c>
      <c r="D8" s="20" t="s">
        <v>4</v>
      </c>
      <c r="E8" s="20">
        <v>2</v>
      </c>
      <c r="F8" s="20">
        <v>0</v>
      </c>
      <c r="G8" s="20">
        <f>E8+F8</f>
        <v>2</v>
      </c>
      <c r="H8" s="21">
        <f>G8+F8</f>
        <v>2</v>
      </c>
      <c r="I8" s="40">
        <v>2</v>
      </c>
      <c r="J8" s="261">
        <v>91104</v>
      </c>
      <c r="K8" s="19" t="s">
        <v>33</v>
      </c>
      <c r="L8" s="20" t="s">
        <v>4</v>
      </c>
      <c r="M8" s="20">
        <v>2</v>
      </c>
      <c r="N8" s="20">
        <v>0</v>
      </c>
      <c r="O8" s="20">
        <f t="shared" si="0"/>
        <v>2</v>
      </c>
      <c r="P8" s="21">
        <f t="shared" si="0"/>
        <v>2</v>
      </c>
      <c r="Q8" s="162">
        <v>2</v>
      </c>
      <c r="R8" s="339">
        <v>6225</v>
      </c>
      <c r="S8" s="19" t="s">
        <v>273</v>
      </c>
      <c r="T8" s="20" t="s">
        <v>12</v>
      </c>
      <c r="U8" s="20">
        <v>2</v>
      </c>
      <c r="V8" s="20">
        <v>2</v>
      </c>
      <c r="W8" s="20">
        <f>V8+U8</f>
        <v>4</v>
      </c>
      <c r="X8" s="21">
        <v>4</v>
      </c>
      <c r="Y8" s="40">
        <v>2</v>
      </c>
      <c r="Z8" s="339">
        <v>6230</v>
      </c>
      <c r="AA8" s="19" t="s">
        <v>644</v>
      </c>
      <c r="AB8" s="20" t="s">
        <v>12</v>
      </c>
      <c r="AC8" s="20">
        <v>3</v>
      </c>
      <c r="AD8" s="20">
        <v>1</v>
      </c>
      <c r="AE8" s="20">
        <f>AD8+AC8</f>
        <v>4</v>
      </c>
      <c r="AF8" s="21">
        <v>6</v>
      </c>
      <c r="AG8" s="42"/>
      <c r="AI8"/>
    </row>
    <row r="9" spans="1:35">
      <c r="A9" s="40">
        <v>3</v>
      </c>
      <c r="B9" s="259">
        <v>91125</v>
      </c>
      <c r="C9" s="15" t="s">
        <v>7</v>
      </c>
      <c r="D9" s="16" t="s">
        <v>4</v>
      </c>
      <c r="E9" s="16">
        <v>2</v>
      </c>
      <c r="F9" s="16">
        <v>0</v>
      </c>
      <c r="G9" s="16">
        <f>E9+F9</f>
        <v>2</v>
      </c>
      <c r="H9" s="17">
        <v>2</v>
      </c>
      <c r="I9" s="40">
        <v>3</v>
      </c>
      <c r="J9" s="259">
        <v>91126</v>
      </c>
      <c r="K9" s="15" t="s">
        <v>35</v>
      </c>
      <c r="L9" s="16" t="s">
        <v>4</v>
      </c>
      <c r="M9" s="16">
        <v>2</v>
      </c>
      <c r="N9" s="16">
        <v>0</v>
      </c>
      <c r="O9" s="16">
        <f t="shared" si="0"/>
        <v>2</v>
      </c>
      <c r="P9" s="17">
        <v>2</v>
      </c>
      <c r="Q9" s="162">
        <v>3</v>
      </c>
      <c r="R9" s="339">
        <v>6227</v>
      </c>
      <c r="S9" s="15" t="s">
        <v>645</v>
      </c>
      <c r="T9" s="16" t="s">
        <v>12</v>
      </c>
      <c r="U9" s="16">
        <v>3</v>
      </c>
      <c r="V9" s="16">
        <v>1</v>
      </c>
      <c r="W9" s="16">
        <f>V9+U9</f>
        <v>4</v>
      </c>
      <c r="X9" s="17">
        <v>6</v>
      </c>
      <c r="Y9" s="40">
        <v>3</v>
      </c>
      <c r="Z9" s="339">
        <v>6232</v>
      </c>
      <c r="AA9" s="15" t="s">
        <v>646</v>
      </c>
      <c r="AB9" s="16" t="s">
        <v>12</v>
      </c>
      <c r="AC9" s="16">
        <v>3</v>
      </c>
      <c r="AD9" s="16">
        <v>1</v>
      </c>
      <c r="AE9" s="16">
        <f>AD9+AC9</f>
        <v>4</v>
      </c>
      <c r="AF9" s="17">
        <v>5</v>
      </c>
      <c r="AG9" s="42"/>
      <c r="AI9"/>
    </row>
    <row r="10" spans="1:35">
      <c r="A10" s="40">
        <v>4</v>
      </c>
      <c r="B10" s="46" t="s">
        <v>8</v>
      </c>
      <c r="C10" s="45" t="s">
        <v>9</v>
      </c>
      <c r="D10" s="16" t="s">
        <v>4</v>
      </c>
      <c r="E10" s="46">
        <v>2</v>
      </c>
      <c r="F10" s="46">
        <v>1</v>
      </c>
      <c r="G10" s="46">
        <f>F10+E10</f>
        <v>3</v>
      </c>
      <c r="H10" s="47">
        <v>3</v>
      </c>
      <c r="I10" s="40">
        <v>4</v>
      </c>
      <c r="J10" s="339">
        <v>6112</v>
      </c>
      <c r="K10" s="19" t="s">
        <v>45</v>
      </c>
      <c r="L10" s="20" t="s">
        <v>4</v>
      </c>
      <c r="M10" s="20">
        <v>2</v>
      </c>
      <c r="N10" s="20">
        <v>1</v>
      </c>
      <c r="O10" s="20">
        <f t="shared" si="0"/>
        <v>3</v>
      </c>
      <c r="P10" s="21">
        <v>3</v>
      </c>
      <c r="Q10" s="162">
        <v>4</v>
      </c>
      <c r="R10" s="339">
        <v>6229</v>
      </c>
      <c r="S10" s="19" t="s">
        <v>647</v>
      </c>
      <c r="T10" s="20" t="s">
        <v>12</v>
      </c>
      <c r="U10" s="20">
        <v>3</v>
      </c>
      <c r="V10" s="20">
        <v>1</v>
      </c>
      <c r="W10" s="20">
        <f>V10+U10</f>
        <v>4</v>
      </c>
      <c r="X10" s="21">
        <v>5</v>
      </c>
      <c r="Y10" s="40">
        <v>4</v>
      </c>
      <c r="Z10" s="339">
        <v>6234</v>
      </c>
      <c r="AA10" s="19" t="s">
        <v>648</v>
      </c>
      <c r="AB10" s="20" t="s">
        <v>12</v>
      </c>
      <c r="AC10" s="20">
        <v>2</v>
      </c>
      <c r="AD10" s="20">
        <v>0</v>
      </c>
      <c r="AE10" s="20">
        <f>AD10+AC10</f>
        <v>2</v>
      </c>
      <c r="AF10" s="21">
        <v>2</v>
      </c>
      <c r="AG10" s="42"/>
      <c r="AI10"/>
    </row>
    <row r="11" spans="1:35">
      <c r="A11" s="40">
        <v>5</v>
      </c>
      <c r="B11" s="339">
        <v>6105</v>
      </c>
      <c r="C11" s="340" t="s">
        <v>195</v>
      </c>
      <c r="D11" s="16" t="s">
        <v>4</v>
      </c>
      <c r="E11" s="16">
        <v>2</v>
      </c>
      <c r="F11" s="16">
        <v>1</v>
      </c>
      <c r="G11" s="16">
        <f>E11+F11</f>
        <v>3</v>
      </c>
      <c r="H11" s="17">
        <v>4</v>
      </c>
      <c r="I11" s="40">
        <v>5</v>
      </c>
      <c r="J11" s="339">
        <v>6114</v>
      </c>
      <c r="K11" s="15" t="s">
        <v>649</v>
      </c>
      <c r="L11" s="16" t="s">
        <v>12</v>
      </c>
      <c r="M11" s="16">
        <v>3</v>
      </c>
      <c r="N11" s="16">
        <v>1</v>
      </c>
      <c r="O11" s="16">
        <f t="shared" si="0"/>
        <v>4</v>
      </c>
      <c r="P11" s="17">
        <v>5</v>
      </c>
      <c r="Q11" s="162">
        <v>5</v>
      </c>
      <c r="R11" s="339">
        <v>6231</v>
      </c>
      <c r="S11" s="15" t="s">
        <v>60</v>
      </c>
      <c r="T11" s="16" t="s">
        <v>12</v>
      </c>
      <c r="U11" s="16">
        <v>3</v>
      </c>
      <c r="V11" s="16">
        <v>1</v>
      </c>
      <c r="W11" s="16">
        <v>4</v>
      </c>
      <c r="X11" s="17">
        <v>4</v>
      </c>
      <c r="Y11" s="40">
        <v>5</v>
      </c>
      <c r="Z11" s="14"/>
      <c r="AA11" s="19" t="s">
        <v>424</v>
      </c>
      <c r="AB11" s="16" t="s">
        <v>19</v>
      </c>
      <c r="AC11" s="16">
        <v>2</v>
      </c>
      <c r="AD11" s="16">
        <v>0</v>
      </c>
      <c r="AE11" s="16">
        <v>2</v>
      </c>
      <c r="AF11" s="17">
        <v>2</v>
      </c>
      <c r="AG11" s="42"/>
      <c r="AI11"/>
    </row>
    <row r="12" spans="1:35">
      <c r="A12" s="40">
        <v>6</v>
      </c>
      <c r="B12" s="339">
        <v>6107</v>
      </c>
      <c r="C12" s="19" t="s">
        <v>196</v>
      </c>
      <c r="D12" s="20" t="s">
        <v>12</v>
      </c>
      <c r="E12" s="20">
        <v>2</v>
      </c>
      <c r="F12" s="20">
        <v>0</v>
      </c>
      <c r="G12" s="20">
        <v>2</v>
      </c>
      <c r="H12" s="21">
        <v>3</v>
      </c>
      <c r="I12" s="40">
        <v>6</v>
      </c>
      <c r="J12" s="339">
        <v>6116</v>
      </c>
      <c r="K12" s="19" t="s">
        <v>650</v>
      </c>
      <c r="L12" s="20" t="s">
        <v>12</v>
      </c>
      <c r="M12" s="20">
        <v>3</v>
      </c>
      <c r="N12" s="20">
        <v>1</v>
      </c>
      <c r="O12" s="20">
        <v>4</v>
      </c>
      <c r="P12" s="21">
        <v>5</v>
      </c>
      <c r="Q12" s="162">
        <v>6</v>
      </c>
      <c r="R12" s="12"/>
      <c r="S12" s="19" t="s">
        <v>445</v>
      </c>
      <c r="T12" s="20" t="s">
        <v>19</v>
      </c>
      <c r="U12" s="20">
        <v>2</v>
      </c>
      <c r="V12" s="20">
        <v>0</v>
      </c>
      <c r="W12" s="20">
        <v>2</v>
      </c>
      <c r="X12" s="21">
        <v>2</v>
      </c>
      <c r="Y12" s="40">
        <v>6</v>
      </c>
      <c r="Z12" s="12"/>
      <c r="AA12" s="19" t="s">
        <v>425</v>
      </c>
      <c r="AB12" s="20" t="s">
        <v>19</v>
      </c>
      <c r="AC12" s="20">
        <v>2</v>
      </c>
      <c r="AD12" s="20">
        <v>0</v>
      </c>
      <c r="AE12" s="20">
        <v>2</v>
      </c>
      <c r="AF12" s="21">
        <v>2</v>
      </c>
      <c r="AG12" s="42"/>
      <c r="AI12"/>
    </row>
    <row r="13" spans="1:35">
      <c r="A13" s="40">
        <v>7</v>
      </c>
      <c r="B13" s="339">
        <v>6109</v>
      </c>
      <c r="C13" s="15" t="s">
        <v>651</v>
      </c>
      <c r="D13" s="16" t="s">
        <v>12</v>
      </c>
      <c r="E13" s="16">
        <v>2</v>
      </c>
      <c r="F13" s="16">
        <v>1</v>
      </c>
      <c r="G13" s="16">
        <v>3</v>
      </c>
      <c r="H13" s="17">
        <v>3</v>
      </c>
      <c r="I13" s="40">
        <v>7</v>
      </c>
      <c r="J13" s="339">
        <v>6118</v>
      </c>
      <c r="K13" s="340" t="s">
        <v>652</v>
      </c>
      <c r="L13" s="16" t="s">
        <v>12</v>
      </c>
      <c r="M13" s="16">
        <v>2</v>
      </c>
      <c r="N13" s="16">
        <v>1</v>
      </c>
      <c r="O13" s="16">
        <v>3</v>
      </c>
      <c r="P13" s="17">
        <v>3</v>
      </c>
      <c r="Q13" s="162">
        <v>7</v>
      </c>
      <c r="R13" s="14"/>
      <c r="S13" s="19" t="s">
        <v>446</v>
      </c>
      <c r="T13" s="16" t="s">
        <v>19</v>
      </c>
      <c r="U13" s="16">
        <v>2</v>
      </c>
      <c r="V13" s="16">
        <v>0</v>
      </c>
      <c r="W13" s="16">
        <v>2</v>
      </c>
      <c r="X13" s="17">
        <v>2</v>
      </c>
      <c r="Y13" s="40">
        <v>7</v>
      </c>
      <c r="Z13" s="14"/>
      <c r="AA13" s="19" t="s">
        <v>653</v>
      </c>
      <c r="AB13" s="16" t="s">
        <v>19</v>
      </c>
      <c r="AC13" s="16">
        <v>2</v>
      </c>
      <c r="AD13" s="16">
        <v>0</v>
      </c>
      <c r="AE13" s="16">
        <v>2</v>
      </c>
      <c r="AF13" s="17">
        <v>2</v>
      </c>
      <c r="AG13" s="42"/>
    </row>
    <row r="14" spans="1:35">
      <c r="A14" s="40">
        <v>8</v>
      </c>
      <c r="B14" s="339">
        <v>6111</v>
      </c>
      <c r="C14" s="19" t="s">
        <v>654</v>
      </c>
      <c r="D14" s="20" t="s">
        <v>12</v>
      </c>
      <c r="E14" s="20">
        <v>2</v>
      </c>
      <c r="F14" s="20">
        <v>2</v>
      </c>
      <c r="G14" s="20">
        <v>4</v>
      </c>
      <c r="H14" s="21">
        <v>4</v>
      </c>
      <c r="I14" s="40">
        <v>8</v>
      </c>
      <c r="J14" s="12"/>
      <c r="K14" s="19" t="s">
        <v>655</v>
      </c>
      <c r="L14" s="20" t="s">
        <v>19</v>
      </c>
      <c r="M14" s="20">
        <v>2</v>
      </c>
      <c r="N14" s="20">
        <v>0</v>
      </c>
      <c r="O14" s="20">
        <v>2</v>
      </c>
      <c r="P14" s="21">
        <v>2</v>
      </c>
      <c r="Q14" s="162">
        <v>8</v>
      </c>
      <c r="R14" s="12"/>
      <c r="S14" s="19" t="s">
        <v>656</v>
      </c>
      <c r="T14" s="20" t="s">
        <v>19</v>
      </c>
      <c r="U14" s="16">
        <v>2</v>
      </c>
      <c r="V14" s="16">
        <v>1</v>
      </c>
      <c r="W14" s="20">
        <v>3</v>
      </c>
      <c r="X14" s="21">
        <v>3</v>
      </c>
      <c r="Y14" s="40">
        <v>8</v>
      </c>
      <c r="Z14" s="12"/>
      <c r="AA14" s="19" t="s">
        <v>657</v>
      </c>
      <c r="AB14" s="20" t="s">
        <v>19</v>
      </c>
      <c r="AC14" s="20">
        <v>2</v>
      </c>
      <c r="AD14" s="20">
        <v>1</v>
      </c>
      <c r="AE14" s="20">
        <v>3</v>
      </c>
      <c r="AF14" s="21">
        <v>3</v>
      </c>
      <c r="AG14" s="42"/>
    </row>
    <row r="15" spans="1:35">
      <c r="A15" s="40">
        <v>9</v>
      </c>
      <c r="B15" s="14"/>
      <c r="C15" s="19" t="s">
        <v>120</v>
      </c>
      <c r="D15" s="16" t="s">
        <v>19</v>
      </c>
      <c r="E15" s="16">
        <v>2</v>
      </c>
      <c r="F15" s="16">
        <v>0</v>
      </c>
      <c r="G15" s="16">
        <f>E15+F15</f>
        <v>2</v>
      </c>
      <c r="H15" s="17">
        <v>2</v>
      </c>
      <c r="I15" s="40">
        <v>9</v>
      </c>
      <c r="J15" s="14"/>
      <c r="K15" s="19" t="s">
        <v>658</v>
      </c>
      <c r="L15" s="16" t="s">
        <v>19</v>
      </c>
      <c r="M15" s="16">
        <v>2</v>
      </c>
      <c r="N15" s="16">
        <v>1</v>
      </c>
      <c r="O15" s="16">
        <v>3</v>
      </c>
      <c r="P15" s="17">
        <v>3</v>
      </c>
      <c r="Q15" s="41"/>
      <c r="R15" s="14"/>
      <c r="S15" s="19"/>
      <c r="T15" s="16"/>
      <c r="U15" s="16"/>
      <c r="V15" s="16"/>
      <c r="W15" s="16"/>
      <c r="X15" s="17"/>
      <c r="Y15" s="40"/>
      <c r="Z15" s="14"/>
      <c r="AA15" s="15"/>
      <c r="AB15" s="16"/>
      <c r="AC15" s="16"/>
      <c r="AD15" s="16"/>
      <c r="AE15" s="16"/>
      <c r="AF15" s="17"/>
      <c r="AG15" s="42"/>
    </row>
    <row r="16" spans="1:35">
      <c r="A16" s="40">
        <v>10</v>
      </c>
      <c r="B16" s="12"/>
      <c r="C16" s="19" t="s">
        <v>121</v>
      </c>
      <c r="D16" s="20" t="s">
        <v>19</v>
      </c>
      <c r="E16" s="20">
        <v>2</v>
      </c>
      <c r="F16" s="20">
        <v>0</v>
      </c>
      <c r="G16" s="20">
        <f>E16+F16</f>
        <v>2</v>
      </c>
      <c r="H16" s="21">
        <v>2</v>
      </c>
      <c r="I16" s="40">
        <v>10</v>
      </c>
      <c r="J16" s="22">
        <v>95104</v>
      </c>
      <c r="K16" s="19" t="s">
        <v>189</v>
      </c>
      <c r="L16" s="20" t="s">
        <v>12</v>
      </c>
      <c r="M16" s="20">
        <v>0</v>
      </c>
      <c r="N16" s="20">
        <v>0</v>
      </c>
      <c r="O16" s="20">
        <v>0</v>
      </c>
      <c r="P16" s="21">
        <v>8</v>
      </c>
      <c r="Q16" s="40"/>
      <c r="R16" s="12"/>
      <c r="S16" s="19"/>
      <c r="T16" s="20"/>
      <c r="U16" s="20"/>
      <c r="V16" s="20"/>
      <c r="W16" s="20"/>
      <c r="X16" s="21"/>
      <c r="Y16" s="40"/>
      <c r="Z16" s="12"/>
      <c r="AA16" s="19"/>
      <c r="AB16" s="20"/>
      <c r="AC16" s="20"/>
      <c r="AD16" s="20"/>
      <c r="AE16" s="20"/>
      <c r="AF16" s="21"/>
      <c r="AG16" s="42"/>
    </row>
    <row r="17" spans="1:33">
      <c r="A17" s="40"/>
      <c r="B17" s="458" t="s">
        <v>134</v>
      </c>
      <c r="C17" s="458"/>
      <c r="D17" s="459"/>
      <c r="E17" s="162">
        <f>SUM(E7:E16)</f>
        <v>20</v>
      </c>
      <c r="F17" s="162">
        <f>SUM(F7:F16)</f>
        <v>5</v>
      </c>
      <c r="G17" s="162">
        <f>SUM(G7:G16)</f>
        <v>25</v>
      </c>
      <c r="H17" s="243">
        <f>SUM(H7:H16)</f>
        <v>27</v>
      </c>
      <c r="I17" s="40"/>
      <c r="J17" s="458" t="s">
        <v>134</v>
      </c>
      <c r="K17" s="458"/>
      <c r="L17" s="459"/>
      <c r="M17" s="162">
        <f>SUM(M7:M16)</f>
        <v>20</v>
      </c>
      <c r="N17" s="162">
        <f>SUM(N7:N16)</f>
        <v>5</v>
      </c>
      <c r="O17" s="162">
        <f>SUM(O7:O16)</f>
        <v>25</v>
      </c>
      <c r="P17" s="243">
        <f>SUM(P7:P16)</f>
        <v>35</v>
      </c>
      <c r="Q17" s="40"/>
      <c r="R17" s="458" t="s">
        <v>134</v>
      </c>
      <c r="S17" s="458"/>
      <c r="T17" s="459"/>
      <c r="U17" s="244">
        <f>SUM(U7:U16)</f>
        <v>20</v>
      </c>
      <c r="V17" s="244">
        <f>SUM(V7:V16)</f>
        <v>7</v>
      </c>
      <c r="W17" s="244">
        <f>SUM(W7:W16)</f>
        <v>27</v>
      </c>
      <c r="X17" s="245">
        <f>SUM(X7:X16)</f>
        <v>30</v>
      </c>
      <c r="Y17" s="40"/>
      <c r="Z17" s="458" t="s">
        <v>134</v>
      </c>
      <c r="AA17" s="458"/>
      <c r="AB17" s="459"/>
      <c r="AC17" s="162">
        <f>SUM(AC7:AC16)</f>
        <v>19</v>
      </c>
      <c r="AD17" s="162">
        <f>SUM(AD7:AD16)</f>
        <v>4</v>
      </c>
      <c r="AE17" s="162">
        <f>SUM(AE7:AE16)</f>
        <v>23</v>
      </c>
      <c r="AF17" s="243">
        <f>SUM(AF7:AF16)</f>
        <v>28</v>
      </c>
      <c r="AG17" s="42"/>
    </row>
    <row r="18" spans="1:33" ht="36.6" customHeight="1">
      <c r="A18" s="4" t="s">
        <v>27</v>
      </c>
      <c r="B18" s="556" t="s">
        <v>26</v>
      </c>
      <c r="C18" s="557"/>
      <c r="D18" s="5" t="s">
        <v>135</v>
      </c>
      <c r="E18" s="5" t="s">
        <v>28</v>
      </c>
      <c r="F18" s="5" t="s">
        <v>29</v>
      </c>
      <c r="G18" s="5" t="s">
        <v>30</v>
      </c>
      <c r="H18" s="6" t="s">
        <v>31</v>
      </c>
      <c r="I18" s="4" t="s">
        <v>27</v>
      </c>
      <c r="J18" s="556" t="s">
        <v>79</v>
      </c>
      <c r="K18" s="557"/>
      <c r="L18" s="5" t="s">
        <v>135</v>
      </c>
      <c r="M18" s="5" t="s">
        <v>28</v>
      </c>
      <c r="N18" s="5" t="s">
        <v>29</v>
      </c>
      <c r="O18" s="5" t="s">
        <v>30</v>
      </c>
      <c r="P18" s="6" t="s">
        <v>31</v>
      </c>
      <c r="Q18" s="4" t="s">
        <v>27</v>
      </c>
      <c r="R18" s="556" t="s">
        <v>80</v>
      </c>
      <c r="S18" s="557"/>
      <c r="T18" s="5" t="s">
        <v>135</v>
      </c>
      <c r="U18" s="5" t="s">
        <v>28</v>
      </c>
      <c r="V18" s="5" t="s">
        <v>29</v>
      </c>
      <c r="W18" s="5" t="s">
        <v>30</v>
      </c>
      <c r="X18" s="6" t="s">
        <v>31</v>
      </c>
      <c r="Y18" s="4" t="s">
        <v>27</v>
      </c>
      <c r="Z18" s="556" t="s">
        <v>81</v>
      </c>
      <c r="AA18" s="557"/>
      <c r="AB18" s="5" t="s">
        <v>135</v>
      </c>
      <c r="AC18" s="5" t="s">
        <v>28</v>
      </c>
      <c r="AD18" s="5" t="s">
        <v>29</v>
      </c>
      <c r="AE18" s="5" t="s">
        <v>30</v>
      </c>
      <c r="AF18" s="6" t="s">
        <v>31</v>
      </c>
    </row>
    <row r="19" spans="1:33">
      <c r="A19" s="43">
        <v>1</v>
      </c>
      <c r="B19" s="339">
        <v>6113</v>
      </c>
      <c r="C19" s="15" t="s">
        <v>25</v>
      </c>
      <c r="D19" s="16" t="s">
        <v>19</v>
      </c>
      <c r="E19" s="16">
        <v>2</v>
      </c>
      <c r="F19" s="16">
        <v>0</v>
      </c>
      <c r="G19" s="16">
        <f>F19+E19</f>
        <v>2</v>
      </c>
      <c r="H19" s="17">
        <v>2</v>
      </c>
      <c r="I19" s="43">
        <v>1</v>
      </c>
      <c r="J19" s="339">
        <v>6120</v>
      </c>
      <c r="K19" s="15" t="s">
        <v>21</v>
      </c>
      <c r="L19" s="16" t="s">
        <v>19</v>
      </c>
      <c r="M19" s="16">
        <v>2</v>
      </c>
      <c r="N19" s="16">
        <v>0</v>
      </c>
      <c r="O19" s="16">
        <f>N19+M19</f>
        <v>2</v>
      </c>
      <c r="P19" s="17">
        <v>2</v>
      </c>
      <c r="Q19" s="43">
        <v>1</v>
      </c>
      <c r="R19" s="339">
        <v>6233</v>
      </c>
      <c r="S19" s="15" t="s">
        <v>118</v>
      </c>
      <c r="T19" s="16" t="s">
        <v>19</v>
      </c>
      <c r="U19" s="16">
        <v>2</v>
      </c>
      <c r="V19" s="16">
        <v>0</v>
      </c>
      <c r="W19" s="16">
        <v>2</v>
      </c>
      <c r="X19" s="17">
        <v>2</v>
      </c>
      <c r="Y19" s="162">
        <v>1</v>
      </c>
      <c r="Z19" s="339">
        <v>6236</v>
      </c>
      <c r="AA19" s="15" t="s">
        <v>199</v>
      </c>
      <c r="AB19" s="16" t="s">
        <v>19</v>
      </c>
      <c r="AC19" s="16">
        <v>2</v>
      </c>
      <c r="AD19" s="16">
        <v>0</v>
      </c>
      <c r="AE19" s="16">
        <v>2</v>
      </c>
      <c r="AF19" s="17">
        <v>2</v>
      </c>
    </row>
    <row r="20" spans="1:33">
      <c r="A20" s="43">
        <v>2</v>
      </c>
      <c r="B20" s="339">
        <v>6115</v>
      </c>
      <c r="C20" s="19" t="s">
        <v>23</v>
      </c>
      <c r="D20" s="20" t="s">
        <v>19</v>
      </c>
      <c r="E20" s="20">
        <v>2</v>
      </c>
      <c r="F20" s="20">
        <v>0</v>
      </c>
      <c r="G20" s="20">
        <f>F20+E20</f>
        <v>2</v>
      </c>
      <c r="H20" s="21">
        <v>2</v>
      </c>
      <c r="I20" s="43">
        <v>2</v>
      </c>
      <c r="J20" s="339">
        <v>6122</v>
      </c>
      <c r="K20" s="19" t="s">
        <v>659</v>
      </c>
      <c r="L20" s="20" t="s">
        <v>19</v>
      </c>
      <c r="M20" s="20">
        <v>2</v>
      </c>
      <c r="N20" s="20">
        <v>0</v>
      </c>
      <c r="O20" s="20">
        <f>N20+M20</f>
        <v>2</v>
      </c>
      <c r="P20" s="21">
        <v>2</v>
      </c>
      <c r="Q20" s="43">
        <v>2</v>
      </c>
      <c r="R20" s="339">
        <v>6235</v>
      </c>
      <c r="S20" s="19" t="s">
        <v>660</v>
      </c>
      <c r="T20" s="20" t="s">
        <v>19</v>
      </c>
      <c r="U20" s="20">
        <v>2</v>
      </c>
      <c r="V20" s="20">
        <v>0</v>
      </c>
      <c r="W20" s="20">
        <v>2</v>
      </c>
      <c r="X20" s="21">
        <v>2</v>
      </c>
      <c r="Y20" s="162">
        <v>2</v>
      </c>
      <c r="Z20" s="339">
        <v>6238</v>
      </c>
      <c r="AA20" s="19" t="s">
        <v>274</v>
      </c>
      <c r="AB20" s="20" t="s">
        <v>19</v>
      </c>
      <c r="AC20" s="20">
        <v>2</v>
      </c>
      <c r="AD20" s="20">
        <v>0</v>
      </c>
      <c r="AE20" s="20">
        <v>2</v>
      </c>
      <c r="AF20" s="21">
        <v>2</v>
      </c>
    </row>
    <row r="21" spans="1:33">
      <c r="A21" s="43">
        <v>3</v>
      </c>
      <c r="B21" s="339">
        <v>6117</v>
      </c>
      <c r="C21" s="15" t="s">
        <v>170</v>
      </c>
      <c r="D21" s="16" t="s">
        <v>19</v>
      </c>
      <c r="E21" s="16">
        <v>2</v>
      </c>
      <c r="F21" s="16">
        <v>0</v>
      </c>
      <c r="G21" s="16">
        <v>2</v>
      </c>
      <c r="H21" s="17">
        <v>2</v>
      </c>
      <c r="I21" s="43">
        <v>3</v>
      </c>
      <c r="J21" s="339">
        <v>6124</v>
      </c>
      <c r="K21" s="15" t="s">
        <v>174</v>
      </c>
      <c r="L21" s="16" t="s">
        <v>19</v>
      </c>
      <c r="M21" s="16">
        <v>2</v>
      </c>
      <c r="N21" s="16">
        <v>0</v>
      </c>
      <c r="O21" s="16">
        <v>2</v>
      </c>
      <c r="P21" s="17">
        <v>2</v>
      </c>
      <c r="Q21" s="43">
        <v>3</v>
      </c>
      <c r="R21" s="339">
        <v>6237</v>
      </c>
      <c r="S21" s="15" t="s">
        <v>275</v>
      </c>
      <c r="T21" s="16" t="s">
        <v>19</v>
      </c>
      <c r="U21" s="16">
        <v>2</v>
      </c>
      <c r="V21" s="16">
        <v>0</v>
      </c>
      <c r="W21" s="16">
        <v>2</v>
      </c>
      <c r="X21" s="17">
        <v>2</v>
      </c>
      <c r="Y21" s="162">
        <v>3</v>
      </c>
      <c r="Z21" s="339">
        <v>6240</v>
      </c>
      <c r="AA21" s="15" t="s">
        <v>184</v>
      </c>
      <c r="AB21" s="16" t="s">
        <v>19</v>
      </c>
      <c r="AC21" s="16">
        <v>2</v>
      </c>
      <c r="AD21" s="16">
        <v>0</v>
      </c>
      <c r="AE21" s="16">
        <v>2</v>
      </c>
      <c r="AF21" s="17">
        <v>2</v>
      </c>
    </row>
    <row r="22" spans="1:33">
      <c r="A22" s="43">
        <v>4</v>
      </c>
      <c r="B22" s="339">
        <v>6119</v>
      </c>
      <c r="C22" s="19" t="s">
        <v>203</v>
      </c>
      <c r="D22" s="20" t="s">
        <v>19</v>
      </c>
      <c r="E22" s="20">
        <v>2</v>
      </c>
      <c r="F22" s="20">
        <v>0</v>
      </c>
      <c r="G22" s="20">
        <v>2</v>
      </c>
      <c r="H22" s="21">
        <v>2</v>
      </c>
      <c r="I22" s="43"/>
      <c r="J22" s="12"/>
      <c r="K22" s="15"/>
      <c r="L22" s="20"/>
      <c r="M22" s="20"/>
      <c r="N22" s="20"/>
      <c r="O22" s="20"/>
      <c r="P22" s="21"/>
      <c r="Q22" s="43">
        <v>4</v>
      </c>
      <c r="R22" s="339">
        <v>6239</v>
      </c>
      <c r="S22" s="19" t="s">
        <v>91</v>
      </c>
      <c r="T22" s="20" t="s">
        <v>19</v>
      </c>
      <c r="U22" s="20">
        <v>2</v>
      </c>
      <c r="V22" s="20">
        <v>0</v>
      </c>
      <c r="W22" s="20">
        <f>V22+U22</f>
        <v>2</v>
      </c>
      <c r="X22" s="21">
        <v>2</v>
      </c>
      <c r="Y22" s="162">
        <v>4</v>
      </c>
      <c r="Z22" s="339">
        <v>6242</v>
      </c>
      <c r="AA22" s="19" t="s">
        <v>204</v>
      </c>
      <c r="AB22" s="20" t="s">
        <v>19</v>
      </c>
      <c r="AC22" s="20">
        <v>2</v>
      </c>
      <c r="AD22" s="20">
        <v>0</v>
      </c>
      <c r="AE22" s="20">
        <f>AD22+AC22</f>
        <v>2</v>
      </c>
      <c r="AF22" s="21">
        <v>2</v>
      </c>
    </row>
    <row r="23" spans="1:33">
      <c r="A23" s="43"/>
      <c r="B23" s="14"/>
      <c r="C23" s="15"/>
      <c r="D23" s="16"/>
      <c r="E23" s="16"/>
      <c r="F23" s="16"/>
      <c r="G23" s="16"/>
      <c r="H23" s="17"/>
      <c r="I23" s="43"/>
      <c r="J23" s="14"/>
      <c r="K23" s="15"/>
      <c r="L23" s="16"/>
      <c r="M23" s="16"/>
      <c r="N23" s="16"/>
      <c r="O23" s="16"/>
      <c r="P23" s="17"/>
      <c r="Q23" s="43"/>
      <c r="R23" s="339">
        <v>6241</v>
      </c>
      <c r="S23" s="19" t="s">
        <v>435</v>
      </c>
      <c r="T23" s="20" t="s">
        <v>19</v>
      </c>
      <c r="U23" s="20">
        <v>2</v>
      </c>
      <c r="V23" s="20">
        <v>0</v>
      </c>
      <c r="W23" s="20">
        <f>V23+U23</f>
        <v>2</v>
      </c>
      <c r="X23" s="21">
        <v>2</v>
      </c>
      <c r="Y23" s="162">
        <v>5</v>
      </c>
      <c r="Z23" s="339">
        <v>6244</v>
      </c>
      <c r="AA23" s="19" t="s">
        <v>434</v>
      </c>
      <c r="AB23" s="20" t="s">
        <v>19</v>
      </c>
      <c r="AC23" s="20">
        <v>2</v>
      </c>
      <c r="AD23" s="20">
        <v>0</v>
      </c>
      <c r="AE23" s="20">
        <f>AD23+AC23</f>
        <v>2</v>
      </c>
      <c r="AF23" s="21">
        <v>2</v>
      </c>
    </row>
    <row r="24" spans="1:33">
      <c r="A24" s="43"/>
      <c r="B24" s="48"/>
      <c r="C24" s="45"/>
      <c r="D24" s="45"/>
      <c r="E24" s="46"/>
      <c r="F24" s="46"/>
      <c r="G24" s="46"/>
      <c r="H24" s="47"/>
      <c r="I24" s="43"/>
      <c r="J24" s="48"/>
      <c r="K24" s="45"/>
      <c r="L24" s="45"/>
      <c r="M24" s="46"/>
      <c r="N24" s="46"/>
      <c r="O24" s="46"/>
      <c r="P24" s="47"/>
      <c r="Q24" s="43"/>
      <c r="R24" s="339"/>
      <c r="S24" s="19"/>
      <c r="T24" s="20"/>
      <c r="U24" s="20"/>
      <c r="V24" s="20"/>
      <c r="W24" s="20"/>
      <c r="X24" s="21"/>
      <c r="Y24" s="43"/>
      <c r="Z24" s="12"/>
      <c r="AA24" s="19"/>
      <c r="AB24" s="20"/>
      <c r="AC24" s="20"/>
      <c r="AD24" s="20"/>
      <c r="AE24" s="20"/>
      <c r="AF24" s="21"/>
    </row>
    <row r="25" spans="1:33">
      <c r="A25" s="43"/>
      <c r="B25" s="48"/>
      <c r="C25" s="45"/>
      <c r="D25" s="45"/>
      <c r="E25" s="46"/>
      <c r="F25" s="46"/>
      <c r="G25" s="46"/>
      <c r="H25" s="47"/>
      <c r="I25" s="43"/>
      <c r="J25" s="48"/>
      <c r="K25" s="45"/>
      <c r="L25" s="45"/>
      <c r="M25" s="46"/>
      <c r="N25" s="46"/>
      <c r="O25" s="46"/>
      <c r="P25" s="47"/>
      <c r="Q25" s="43"/>
      <c r="R25" s="48"/>
      <c r="S25" s="45"/>
      <c r="T25" s="45"/>
      <c r="U25" s="46"/>
      <c r="V25" s="46"/>
      <c r="W25" s="46"/>
      <c r="X25" s="47"/>
      <c r="Y25" s="43"/>
      <c r="Z25" s="14"/>
      <c r="AA25" s="15"/>
      <c r="AB25" s="16"/>
      <c r="AC25" s="16"/>
      <c r="AD25" s="16"/>
      <c r="AE25" s="16"/>
      <c r="AF25" s="17"/>
    </row>
    <row r="26" spans="1:33" ht="15.75" thickBot="1">
      <c r="A26" s="43"/>
      <c r="B26" s="48"/>
      <c r="C26" s="45"/>
      <c r="D26" s="45"/>
      <c r="E26" s="46"/>
      <c r="F26" s="46"/>
      <c r="G26" s="46"/>
      <c r="H26" s="47"/>
      <c r="I26" s="44"/>
      <c r="J26" s="53"/>
      <c r="K26" s="49"/>
      <c r="L26" s="49"/>
      <c r="M26" s="50"/>
      <c r="N26" s="50"/>
      <c r="O26" s="50"/>
      <c r="P26" s="51"/>
      <c r="Q26" s="44"/>
      <c r="R26" s="53"/>
      <c r="S26" s="49"/>
      <c r="T26" s="49"/>
      <c r="U26" s="50"/>
      <c r="V26" s="50"/>
      <c r="W26" s="50"/>
      <c r="X26" s="51"/>
      <c r="Y26" s="44"/>
      <c r="Z26" s="53"/>
      <c r="AA26" s="49"/>
      <c r="AB26" s="49"/>
      <c r="AC26" s="50"/>
      <c r="AD26" s="50"/>
      <c r="AE26" s="50"/>
      <c r="AF26" s="51"/>
    </row>
    <row r="27" spans="1:33">
      <c r="A27" s="43"/>
      <c r="B27" s="48"/>
      <c r="C27" s="45"/>
      <c r="D27" s="45"/>
      <c r="E27" s="46"/>
      <c r="F27" s="46"/>
      <c r="G27" s="46"/>
      <c r="H27" s="47"/>
      <c r="I27" s="254">
        <v>1</v>
      </c>
      <c r="J27" s="339">
        <v>6126</v>
      </c>
      <c r="K27" s="15" t="s">
        <v>661</v>
      </c>
      <c r="L27" s="16" t="s">
        <v>19</v>
      </c>
      <c r="M27" s="16">
        <v>2</v>
      </c>
      <c r="N27" s="16">
        <v>1</v>
      </c>
      <c r="O27" s="16">
        <f>N27+M27</f>
        <v>3</v>
      </c>
      <c r="P27" s="17">
        <v>3</v>
      </c>
      <c r="Q27" s="254">
        <v>1</v>
      </c>
      <c r="R27" s="339">
        <v>6243</v>
      </c>
      <c r="S27" s="15" t="s">
        <v>662</v>
      </c>
      <c r="T27" s="16" t="s">
        <v>19</v>
      </c>
      <c r="U27" s="16">
        <v>2</v>
      </c>
      <c r="V27" s="16">
        <v>1</v>
      </c>
      <c r="W27" s="16">
        <f>V27+U27</f>
        <v>3</v>
      </c>
      <c r="X27" s="17">
        <v>3</v>
      </c>
      <c r="Y27" s="341">
        <v>1</v>
      </c>
      <c r="Z27" s="339">
        <v>6246</v>
      </c>
      <c r="AA27" s="15" t="s">
        <v>663</v>
      </c>
      <c r="AB27" s="16" t="s">
        <v>19</v>
      </c>
      <c r="AC27" s="16">
        <v>2</v>
      </c>
      <c r="AD27" s="16">
        <v>1</v>
      </c>
      <c r="AE27" s="16">
        <f>AD27+AC27</f>
        <v>3</v>
      </c>
      <c r="AF27" s="17">
        <v>3</v>
      </c>
    </row>
    <row r="28" spans="1:33">
      <c r="A28" s="43"/>
      <c r="B28" s="48"/>
      <c r="C28" s="45"/>
      <c r="D28" s="45"/>
      <c r="E28" s="46"/>
      <c r="F28" s="46"/>
      <c r="G28" s="46"/>
      <c r="H28" s="47"/>
      <c r="I28" s="43">
        <v>2</v>
      </c>
      <c r="J28" s="339">
        <v>6128</v>
      </c>
      <c r="K28" s="15" t="s">
        <v>201</v>
      </c>
      <c r="L28" s="20" t="s">
        <v>19</v>
      </c>
      <c r="M28" s="16">
        <v>2</v>
      </c>
      <c r="N28" s="16">
        <v>1</v>
      </c>
      <c r="O28" s="16">
        <f>N28+M28</f>
        <v>3</v>
      </c>
      <c r="P28" s="21">
        <v>3</v>
      </c>
      <c r="Q28" s="43">
        <v>2</v>
      </c>
      <c r="R28" s="339">
        <v>6245</v>
      </c>
      <c r="S28" s="19" t="s">
        <v>198</v>
      </c>
      <c r="T28" s="20" t="s">
        <v>19</v>
      </c>
      <c r="U28" s="16">
        <v>2</v>
      </c>
      <c r="V28" s="16">
        <v>1</v>
      </c>
      <c r="W28" s="20">
        <v>3</v>
      </c>
      <c r="X28" s="21">
        <v>3</v>
      </c>
      <c r="Y28" s="162">
        <v>2</v>
      </c>
      <c r="Z28" s="339">
        <v>6248</v>
      </c>
      <c r="AA28" s="19" t="s">
        <v>194</v>
      </c>
      <c r="AB28" s="20" t="s">
        <v>19</v>
      </c>
      <c r="AC28" s="20">
        <v>2</v>
      </c>
      <c r="AD28" s="20">
        <v>1</v>
      </c>
      <c r="AE28" s="20">
        <f>AD28+AC28</f>
        <v>3</v>
      </c>
      <c r="AF28" s="21">
        <v>3</v>
      </c>
    </row>
    <row r="29" spans="1:33">
      <c r="A29" s="43"/>
      <c r="B29" s="48"/>
      <c r="C29" s="45"/>
      <c r="D29" s="45"/>
      <c r="E29" s="46"/>
      <c r="F29" s="46"/>
      <c r="G29" s="46"/>
      <c r="H29" s="47"/>
      <c r="I29" s="43">
        <v>3</v>
      </c>
      <c r="J29" s="339"/>
      <c r="K29" s="15"/>
      <c r="L29" s="16"/>
      <c r="M29" s="16"/>
      <c r="N29" s="16"/>
      <c r="O29" s="16"/>
      <c r="P29" s="17"/>
      <c r="Q29" s="43"/>
      <c r="R29" s="339"/>
      <c r="S29" s="19"/>
      <c r="T29" s="16"/>
      <c r="U29" s="16"/>
      <c r="V29" s="16"/>
      <c r="W29" s="16"/>
      <c r="X29" s="17"/>
      <c r="Y29" s="43"/>
      <c r="Z29" s="14"/>
      <c r="AA29" s="15"/>
      <c r="AB29" s="16"/>
      <c r="AC29" s="16"/>
      <c r="AD29" s="16"/>
      <c r="AE29" s="16"/>
      <c r="AF29" s="17"/>
    </row>
    <row r="30" spans="1:33">
      <c r="A30" s="43"/>
      <c r="B30" s="48"/>
      <c r="C30" s="45"/>
      <c r="D30" s="45"/>
      <c r="E30" s="46"/>
      <c r="F30" s="46"/>
      <c r="G30" s="46"/>
      <c r="H30" s="47"/>
      <c r="I30" s="43"/>
      <c r="J30" s="342"/>
      <c r="K30" s="45"/>
      <c r="L30" s="45"/>
      <c r="M30" s="46"/>
      <c r="N30" s="46"/>
      <c r="O30" s="46"/>
      <c r="P30" s="47"/>
      <c r="Q30" s="43"/>
      <c r="R30" s="48"/>
      <c r="S30" s="45"/>
      <c r="T30" s="45"/>
      <c r="U30" s="46"/>
      <c r="V30" s="46"/>
      <c r="W30" s="46"/>
      <c r="X30" s="47"/>
      <c r="Y30" s="43"/>
      <c r="Z30" s="48"/>
      <c r="AA30" s="45"/>
      <c r="AB30" s="45"/>
      <c r="AC30" s="46"/>
      <c r="AD30" s="46"/>
      <c r="AE30" s="46"/>
      <c r="AF30" s="47"/>
    </row>
    <row r="31" spans="1:33" ht="15.75" thickBot="1">
      <c r="A31" s="43"/>
      <c r="B31" s="48"/>
      <c r="C31" s="45"/>
      <c r="D31" s="45"/>
      <c r="E31" s="46"/>
      <c r="F31" s="46"/>
      <c r="G31" s="46"/>
      <c r="H31" s="47"/>
      <c r="I31" s="43"/>
      <c r="J31" s="54"/>
      <c r="K31" s="49"/>
      <c r="L31" s="49"/>
      <c r="M31" s="50"/>
      <c r="N31" s="50"/>
      <c r="O31" s="50"/>
      <c r="P31" s="51"/>
      <c r="Q31" s="43"/>
      <c r="R31" s="54"/>
      <c r="S31" s="49"/>
      <c r="T31" s="49"/>
      <c r="U31" s="50"/>
      <c r="V31" s="50"/>
      <c r="W31" s="50"/>
      <c r="X31" s="51"/>
      <c r="Y31" s="44"/>
      <c r="Z31" s="54"/>
      <c r="AA31" s="49"/>
      <c r="AB31" s="49"/>
      <c r="AC31" s="50"/>
      <c r="AD31" s="50"/>
      <c r="AE31" s="50"/>
      <c r="AF31" s="51"/>
    </row>
    <row r="32" spans="1:33" s="9" customFormat="1" ht="9" customHeight="1">
      <c r="A32" s="494"/>
      <c r="B32" s="8" t="s">
        <v>137</v>
      </c>
      <c r="C32" s="8"/>
      <c r="D32" s="478">
        <v>10</v>
      </c>
      <c r="E32" s="478"/>
      <c r="F32" s="478"/>
      <c r="G32" s="478"/>
      <c r="H32" s="478"/>
      <c r="I32" s="479"/>
      <c r="J32" s="8" t="s">
        <v>137</v>
      </c>
      <c r="K32" s="8"/>
      <c r="L32" s="478">
        <v>10</v>
      </c>
      <c r="M32" s="478"/>
      <c r="N32" s="478"/>
      <c r="O32" s="478"/>
      <c r="P32" s="478"/>
      <c r="Q32" s="479"/>
      <c r="R32" s="8" t="s">
        <v>137</v>
      </c>
      <c r="S32" s="8"/>
      <c r="T32" s="478">
        <v>8</v>
      </c>
      <c r="U32" s="478"/>
      <c r="V32" s="478"/>
      <c r="W32" s="478"/>
      <c r="X32" s="478"/>
      <c r="Y32" s="479"/>
      <c r="Z32" s="8" t="s">
        <v>137</v>
      </c>
      <c r="AA32" s="8"/>
      <c r="AB32" s="478">
        <v>8</v>
      </c>
      <c r="AC32" s="478"/>
      <c r="AD32" s="478"/>
      <c r="AE32" s="478"/>
      <c r="AF32" s="478"/>
    </row>
    <row r="33" spans="1:32" s="9" customFormat="1" ht="9" customHeight="1">
      <c r="A33" s="480"/>
      <c r="B33" s="8" t="s">
        <v>138</v>
      </c>
      <c r="C33" s="8"/>
      <c r="D33" s="478">
        <f>G17</f>
        <v>25</v>
      </c>
      <c r="E33" s="478"/>
      <c r="F33" s="478"/>
      <c r="G33" s="478"/>
      <c r="H33" s="478"/>
      <c r="I33" s="480"/>
      <c r="J33" s="8" t="s">
        <v>138</v>
      </c>
      <c r="K33" s="8"/>
      <c r="L33" s="478">
        <f>O17</f>
        <v>25</v>
      </c>
      <c r="M33" s="478"/>
      <c r="N33" s="478"/>
      <c r="O33" s="478"/>
      <c r="P33" s="478"/>
      <c r="Q33" s="480"/>
      <c r="R33" s="8" t="s">
        <v>138</v>
      </c>
      <c r="S33" s="8"/>
      <c r="T33" s="478">
        <f>W17</f>
        <v>27</v>
      </c>
      <c r="U33" s="478"/>
      <c r="V33" s="478"/>
      <c r="W33" s="478"/>
      <c r="X33" s="478"/>
      <c r="Y33" s="480"/>
      <c r="Z33" s="8" t="s">
        <v>138</v>
      </c>
      <c r="AA33" s="8"/>
      <c r="AB33" s="478">
        <f>AE17</f>
        <v>23</v>
      </c>
      <c r="AC33" s="478"/>
      <c r="AD33" s="478"/>
      <c r="AE33" s="478"/>
      <c r="AF33" s="478"/>
    </row>
    <row r="34" spans="1:32" s="9" customFormat="1" ht="9" customHeight="1">
      <c r="A34" s="480"/>
      <c r="B34" s="8" t="s">
        <v>139</v>
      </c>
      <c r="C34" s="8"/>
      <c r="D34" s="478">
        <v>4</v>
      </c>
      <c r="E34" s="478"/>
      <c r="F34" s="478"/>
      <c r="G34" s="478"/>
      <c r="H34" s="478"/>
      <c r="I34" s="480"/>
      <c r="J34" s="8" t="s">
        <v>139</v>
      </c>
      <c r="K34" s="8"/>
      <c r="L34" s="478">
        <v>5</v>
      </c>
      <c r="M34" s="478"/>
      <c r="N34" s="478"/>
      <c r="O34" s="478"/>
      <c r="P34" s="478"/>
      <c r="Q34" s="480"/>
      <c r="R34" s="8" t="s">
        <v>139</v>
      </c>
      <c r="S34" s="8"/>
      <c r="T34" s="478">
        <v>7</v>
      </c>
      <c r="U34" s="478"/>
      <c r="V34" s="478"/>
      <c r="W34" s="478"/>
      <c r="X34" s="478"/>
      <c r="Y34" s="480"/>
      <c r="Z34" s="8" t="s">
        <v>139</v>
      </c>
      <c r="AA34" s="8"/>
      <c r="AB34" s="478">
        <v>9</v>
      </c>
      <c r="AC34" s="478"/>
      <c r="AD34" s="478"/>
      <c r="AE34" s="478"/>
      <c r="AF34" s="478"/>
    </row>
    <row r="35" spans="1:32" s="9" customFormat="1" ht="9" customHeight="1">
      <c r="A35" s="481"/>
      <c r="B35" s="10" t="s">
        <v>140</v>
      </c>
      <c r="C35" s="10"/>
      <c r="D35" s="477">
        <f>H17</f>
        <v>27</v>
      </c>
      <c r="E35" s="477"/>
      <c r="F35" s="477"/>
      <c r="G35" s="477"/>
      <c r="H35" s="477"/>
      <c r="I35" s="481"/>
      <c r="J35" s="10" t="s">
        <v>140</v>
      </c>
      <c r="K35" s="10"/>
      <c r="L35" s="477">
        <f>P17</f>
        <v>35</v>
      </c>
      <c r="M35" s="477"/>
      <c r="N35" s="477"/>
      <c r="O35" s="477"/>
      <c r="P35" s="477"/>
      <c r="Q35" s="481"/>
      <c r="R35" s="10" t="s">
        <v>140</v>
      </c>
      <c r="S35" s="10"/>
      <c r="T35" s="477">
        <f>X17</f>
        <v>30</v>
      </c>
      <c r="U35" s="477"/>
      <c r="V35" s="477"/>
      <c r="W35" s="477"/>
      <c r="X35" s="477"/>
      <c r="Y35" s="481"/>
      <c r="Z35" s="10" t="s">
        <v>140</v>
      </c>
      <c r="AA35" s="8"/>
      <c r="AB35" s="478">
        <f>AF17</f>
        <v>28</v>
      </c>
      <c r="AC35" s="478"/>
      <c r="AD35" s="478"/>
      <c r="AE35" s="478"/>
      <c r="AF35" s="478"/>
    </row>
    <row r="36" spans="1:32">
      <c r="A36" s="482" t="s">
        <v>145</v>
      </c>
      <c r="B36" s="483"/>
      <c r="C36" s="484"/>
      <c r="D36" s="482" t="s">
        <v>146</v>
      </c>
      <c r="E36" s="483"/>
      <c r="F36" s="483"/>
      <c r="G36" s="483"/>
      <c r="H36" s="483"/>
      <c r="I36" s="483"/>
      <c r="J36" s="483"/>
      <c r="K36" s="484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36</v>
      </c>
      <c r="AB36" s="473"/>
      <c r="AC36" s="473"/>
      <c r="AD36" s="473"/>
      <c r="AE36" s="473"/>
      <c r="AF36" s="473"/>
    </row>
    <row r="37" spans="1:32">
      <c r="A37" s="485"/>
      <c r="B37" s="486"/>
      <c r="C37" s="487"/>
      <c r="D37" s="485"/>
      <c r="E37" s="486"/>
      <c r="F37" s="486"/>
      <c r="G37" s="486"/>
      <c r="H37" s="486"/>
      <c r="I37" s="486"/>
      <c r="J37" s="486"/>
      <c r="K37" s="487"/>
      <c r="L37" s="472" t="s">
        <v>141</v>
      </c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3">
        <f>D33+L33+T33+AB33</f>
        <v>100</v>
      </c>
      <c r="AB37" s="473"/>
      <c r="AC37" s="473"/>
      <c r="AD37" s="473"/>
      <c r="AE37" s="473"/>
      <c r="AF37" s="473"/>
    </row>
    <row r="38" spans="1:32">
      <c r="A38" s="485"/>
      <c r="B38" s="486"/>
      <c r="C38" s="487"/>
      <c r="D38" s="485"/>
      <c r="E38" s="486"/>
      <c r="F38" s="486"/>
      <c r="G38" s="486"/>
      <c r="H38" s="486"/>
      <c r="I38" s="486"/>
      <c r="J38" s="486"/>
      <c r="K38" s="487"/>
      <c r="L38" s="472" t="s">
        <v>142</v>
      </c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3">
        <f>D34+L34+T34+AB34</f>
        <v>25</v>
      </c>
      <c r="AB38" s="473"/>
      <c r="AC38" s="473"/>
      <c r="AD38" s="473"/>
      <c r="AE38" s="473"/>
      <c r="AF38" s="473"/>
    </row>
    <row r="39" spans="1:32">
      <c r="A39" s="488"/>
      <c r="B39" s="489"/>
      <c r="C39" s="490"/>
      <c r="D39" s="488"/>
      <c r="E39" s="489"/>
      <c r="F39" s="489"/>
      <c r="G39" s="489"/>
      <c r="H39" s="489"/>
      <c r="I39" s="489"/>
      <c r="J39" s="489"/>
      <c r="K39" s="490"/>
      <c r="L39" s="472" t="s">
        <v>143</v>
      </c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3">
        <f>D35+L35+T35+AB35</f>
        <v>120</v>
      </c>
      <c r="AB39" s="473"/>
      <c r="AC39" s="473"/>
      <c r="AD39" s="473"/>
      <c r="AE39" s="473"/>
      <c r="AF39" s="473"/>
    </row>
  </sheetData>
  <mergeCells count="45">
    <mergeCell ref="A1:AF1"/>
    <mergeCell ref="A2:AF2"/>
    <mergeCell ref="A3:AF3"/>
    <mergeCell ref="A5:H5"/>
    <mergeCell ref="I5:P5"/>
    <mergeCell ref="Q5:X5"/>
    <mergeCell ref="Y5:AF5"/>
    <mergeCell ref="Z18:AA18"/>
    <mergeCell ref="B17:D17"/>
    <mergeCell ref="J17:L17"/>
    <mergeCell ref="R17:T17"/>
    <mergeCell ref="Z17:AB17"/>
    <mergeCell ref="T32:X32"/>
    <mergeCell ref="D35:H35"/>
    <mergeCell ref="L35:P35"/>
    <mergeCell ref="T35:X35"/>
    <mergeCell ref="B18:C18"/>
    <mergeCell ref="J18:K18"/>
    <mergeCell ref="R18:S18"/>
    <mergeCell ref="A32:A35"/>
    <mergeCell ref="D32:H32"/>
    <mergeCell ref="I32:I35"/>
    <mergeCell ref="L32:P32"/>
    <mergeCell ref="Q32:Q35"/>
    <mergeCell ref="AB33:AF33"/>
    <mergeCell ref="D34:H34"/>
    <mergeCell ref="L34:P34"/>
    <mergeCell ref="T34:X34"/>
    <mergeCell ref="AB34:AF34"/>
    <mergeCell ref="AA39:AF39"/>
    <mergeCell ref="AB35:AF35"/>
    <mergeCell ref="A36:C39"/>
    <mergeCell ref="D36:K39"/>
    <mergeCell ref="L36:Z36"/>
    <mergeCell ref="AA36:AF36"/>
    <mergeCell ref="L37:Z37"/>
    <mergeCell ref="AA37:AF37"/>
    <mergeCell ref="L38:Z38"/>
    <mergeCell ref="AA38:AF38"/>
    <mergeCell ref="L39:Z39"/>
    <mergeCell ref="Y32:Y35"/>
    <mergeCell ref="AB32:AF32"/>
    <mergeCell ref="D33:H33"/>
    <mergeCell ref="L33:P33"/>
    <mergeCell ref="T33:X33"/>
  </mergeCells>
  <phoneticPr fontId="47" type="noConversion"/>
  <pageMargins left="0.47244094488188981" right="0.23622047244094491" top="0.51181102362204722" bottom="0.74803149606299213" header="0.31496062992125984" footer="0.31496062992125984"/>
  <pageSetup paperSize="9" scale="8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6"/>
  <sheetViews>
    <sheetView zoomScale="90" zoomScaleNormal="90" workbookViewId="0">
      <selection sqref="A1:XFD1048576"/>
    </sheetView>
  </sheetViews>
  <sheetFormatPr defaultColWidth="8.85546875" defaultRowHeight="15.75"/>
  <cols>
    <col min="1" max="1" width="2.5703125" style="298" customWidth="1"/>
    <col min="2" max="2" width="5.28515625" style="298" bestFit="1" customWidth="1"/>
    <col min="3" max="3" width="24.28515625" style="298" customWidth="1"/>
    <col min="4" max="4" width="2.5703125" style="320" customWidth="1"/>
    <col min="5" max="9" width="2.5703125" style="298" customWidth="1"/>
    <col min="10" max="10" width="5.140625" style="298" customWidth="1"/>
    <col min="11" max="11" width="25.140625" style="298" customWidth="1"/>
    <col min="12" max="17" width="2.7109375" style="298" customWidth="1"/>
    <col min="18" max="18" width="6.7109375" style="298" bestFit="1" customWidth="1"/>
    <col min="19" max="19" width="29.42578125" style="298" customWidth="1"/>
    <col min="20" max="25" width="2.7109375" style="298" customWidth="1"/>
    <col min="26" max="26" width="8.140625" style="298" bestFit="1" customWidth="1"/>
    <col min="27" max="27" width="24.85546875" style="298" customWidth="1"/>
    <col min="28" max="32" width="2.7109375" style="298" customWidth="1"/>
    <col min="33" max="33" width="5.5703125" style="298" customWidth="1"/>
    <col min="34" max="34" width="8.85546875" style="298" customWidth="1"/>
    <col min="35" max="16384" width="8.85546875" style="298"/>
  </cols>
  <sheetData>
    <row r="1" spans="1:35" s="1" customFormat="1" ht="15" customHeight="1">
      <c r="A1" s="634" t="s">
        <v>776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  <c r="AB1" s="634"/>
      <c r="AC1" s="634"/>
      <c r="AD1" s="634"/>
      <c r="AE1" s="634"/>
      <c r="AF1" s="634"/>
    </row>
    <row r="2" spans="1:35" s="1" customFormat="1" ht="16.5">
      <c r="A2" s="454" t="s">
        <v>791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 s="1" customFormat="1" ht="15">
      <c r="A3" s="635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</row>
    <row r="4" spans="1:35" ht="16.5" thickBot="1">
      <c r="B4" s="299"/>
      <c r="C4" s="299"/>
      <c r="D4" s="300"/>
      <c r="E4" s="299"/>
      <c r="F4" s="299"/>
      <c r="G4" s="299"/>
      <c r="H4" s="299"/>
      <c r="J4" s="299"/>
      <c r="L4" s="300"/>
      <c r="M4" s="299"/>
      <c r="N4" s="299"/>
      <c r="O4" s="300" t="s">
        <v>792</v>
      </c>
      <c r="P4" s="299"/>
      <c r="R4" s="299"/>
      <c r="S4" s="299"/>
      <c r="T4" s="299"/>
      <c r="U4" s="299"/>
      <c r="V4" s="299"/>
      <c r="W4" s="299"/>
      <c r="X4" s="299"/>
      <c r="Z4" s="299"/>
      <c r="AA4" s="299"/>
      <c r="AB4" s="299"/>
      <c r="AC4" s="299"/>
      <c r="AD4" s="299"/>
      <c r="AE4" s="299"/>
      <c r="AF4" s="299"/>
      <c r="AI4" s="301"/>
    </row>
    <row r="5" spans="1:35">
      <c r="A5" s="636" t="s">
        <v>0</v>
      </c>
      <c r="B5" s="637"/>
      <c r="C5" s="637"/>
      <c r="D5" s="637"/>
      <c r="E5" s="637"/>
      <c r="F5" s="637"/>
      <c r="G5" s="637"/>
      <c r="H5" s="638"/>
      <c r="I5" s="636" t="s">
        <v>131</v>
      </c>
      <c r="J5" s="637"/>
      <c r="K5" s="637"/>
      <c r="L5" s="637"/>
      <c r="M5" s="637"/>
      <c r="N5" s="637"/>
      <c r="O5" s="637"/>
      <c r="P5" s="638"/>
      <c r="Q5" s="636" t="s">
        <v>132</v>
      </c>
      <c r="R5" s="637"/>
      <c r="S5" s="637"/>
      <c r="T5" s="637"/>
      <c r="U5" s="637"/>
      <c r="V5" s="637"/>
      <c r="W5" s="637"/>
      <c r="X5" s="638"/>
      <c r="Y5" s="636" t="s">
        <v>133</v>
      </c>
      <c r="Z5" s="637"/>
      <c r="AA5" s="637"/>
      <c r="AB5" s="637"/>
      <c r="AC5" s="637"/>
      <c r="AD5" s="637"/>
      <c r="AE5" s="637"/>
      <c r="AF5" s="638"/>
      <c r="AI5" s="302"/>
    </row>
    <row r="6" spans="1:35" s="299" customFormat="1" ht="59.25">
      <c r="A6" s="303" t="s">
        <v>27</v>
      </c>
      <c r="B6" s="3" t="s">
        <v>1</v>
      </c>
      <c r="C6" s="304" t="s">
        <v>2</v>
      </c>
      <c r="D6" s="305" t="s">
        <v>135</v>
      </c>
      <c r="E6" s="305" t="s">
        <v>28</v>
      </c>
      <c r="F6" s="305" t="s">
        <v>29</v>
      </c>
      <c r="G6" s="305" t="s">
        <v>30</v>
      </c>
      <c r="H6" s="306" t="s">
        <v>31</v>
      </c>
      <c r="I6" s="307" t="s">
        <v>27</v>
      </c>
      <c r="J6" s="3" t="s">
        <v>1</v>
      </c>
      <c r="K6" s="304" t="s">
        <v>2</v>
      </c>
      <c r="L6" s="305" t="s">
        <v>135</v>
      </c>
      <c r="M6" s="305" t="s">
        <v>28</v>
      </c>
      <c r="N6" s="305" t="s">
        <v>29</v>
      </c>
      <c r="O6" s="305" t="s">
        <v>30</v>
      </c>
      <c r="P6" s="306" t="s">
        <v>31</v>
      </c>
      <c r="Q6" s="307" t="s">
        <v>27</v>
      </c>
      <c r="R6" s="3" t="s">
        <v>1</v>
      </c>
      <c r="S6" s="304" t="s">
        <v>2</v>
      </c>
      <c r="T6" s="305" t="s">
        <v>135</v>
      </c>
      <c r="U6" s="305" t="s">
        <v>28</v>
      </c>
      <c r="V6" s="305" t="s">
        <v>29</v>
      </c>
      <c r="W6" s="305" t="s">
        <v>30</v>
      </c>
      <c r="X6" s="306" t="s">
        <v>31</v>
      </c>
      <c r="Y6" s="307" t="s">
        <v>27</v>
      </c>
      <c r="Z6" s="3" t="s">
        <v>1</v>
      </c>
      <c r="AA6" s="304" t="s">
        <v>2</v>
      </c>
      <c r="AB6" s="305" t="s">
        <v>135</v>
      </c>
      <c r="AC6" s="305" t="s">
        <v>28</v>
      </c>
      <c r="AD6" s="305" t="s">
        <v>29</v>
      </c>
      <c r="AE6" s="305" t="s">
        <v>30</v>
      </c>
      <c r="AF6" s="306" t="s">
        <v>31</v>
      </c>
      <c r="AI6" s="308"/>
    </row>
    <row r="7" spans="1:35" ht="20.100000000000001" customHeight="1">
      <c r="A7" s="309">
        <v>1</v>
      </c>
      <c r="B7" s="424">
        <v>91101</v>
      </c>
      <c r="C7" s="310" t="s">
        <v>563</v>
      </c>
      <c r="D7" s="310" t="s">
        <v>4</v>
      </c>
      <c r="E7" s="406">
        <v>2</v>
      </c>
      <c r="F7" s="406">
        <v>0</v>
      </c>
      <c r="G7" s="406">
        <v>2</v>
      </c>
      <c r="H7" s="407">
        <v>2</v>
      </c>
      <c r="I7" s="309">
        <v>1</v>
      </c>
      <c r="J7" s="259">
        <v>91102</v>
      </c>
      <c r="K7" s="310" t="s">
        <v>564</v>
      </c>
      <c r="L7" s="413" t="s">
        <v>4</v>
      </c>
      <c r="M7" s="406">
        <v>2</v>
      </c>
      <c r="N7" s="406">
        <v>0</v>
      </c>
      <c r="O7" s="406">
        <v>2</v>
      </c>
      <c r="P7" s="407">
        <v>2</v>
      </c>
      <c r="Q7" s="309">
        <v>1</v>
      </c>
      <c r="R7" s="420">
        <v>11255</v>
      </c>
      <c r="S7" s="371" t="s">
        <v>565</v>
      </c>
      <c r="T7" s="340" t="s">
        <v>4</v>
      </c>
      <c r="U7" s="411">
        <v>3</v>
      </c>
      <c r="V7" s="411">
        <v>1</v>
      </c>
      <c r="W7" s="411">
        <v>4</v>
      </c>
      <c r="X7" s="373">
        <v>5</v>
      </c>
      <c r="Y7" s="309">
        <v>1</v>
      </c>
      <c r="Z7" s="423">
        <v>11240</v>
      </c>
      <c r="AA7" s="314" t="s">
        <v>570</v>
      </c>
      <c r="AB7" s="19" t="s">
        <v>4</v>
      </c>
      <c r="AC7" s="408">
        <v>3</v>
      </c>
      <c r="AD7" s="408">
        <v>1</v>
      </c>
      <c r="AE7" s="408">
        <v>4</v>
      </c>
      <c r="AF7" s="409">
        <v>5</v>
      </c>
      <c r="AG7" s="313"/>
      <c r="AI7" s="302"/>
    </row>
    <row r="8" spans="1:35" ht="20.100000000000001" customHeight="1">
      <c r="A8" s="309">
        <v>2</v>
      </c>
      <c r="B8" s="425">
        <v>91103</v>
      </c>
      <c r="C8" s="314" t="s">
        <v>567</v>
      </c>
      <c r="D8" s="314" t="s">
        <v>4</v>
      </c>
      <c r="E8" s="408">
        <v>2</v>
      </c>
      <c r="F8" s="408">
        <v>0</v>
      </c>
      <c r="G8" s="408">
        <v>2</v>
      </c>
      <c r="H8" s="409">
        <v>2</v>
      </c>
      <c r="I8" s="309">
        <v>2</v>
      </c>
      <c r="J8" s="261">
        <v>91104</v>
      </c>
      <c r="K8" s="314" t="s">
        <v>568</v>
      </c>
      <c r="L8" s="414" t="s">
        <v>4</v>
      </c>
      <c r="M8" s="408">
        <v>2</v>
      </c>
      <c r="N8" s="408">
        <v>0</v>
      </c>
      <c r="O8" s="408">
        <v>2</v>
      </c>
      <c r="P8" s="409">
        <v>2</v>
      </c>
      <c r="Q8" s="309">
        <v>2</v>
      </c>
      <c r="R8" s="421">
        <v>11239</v>
      </c>
      <c r="S8" s="374" t="s">
        <v>569</v>
      </c>
      <c r="T8" s="435" t="s">
        <v>4</v>
      </c>
      <c r="U8" s="412">
        <v>3</v>
      </c>
      <c r="V8" s="412">
        <v>1</v>
      </c>
      <c r="W8" s="412">
        <v>4</v>
      </c>
      <c r="X8" s="375">
        <v>5</v>
      </c>
      <c r="Y8" s="309">
        <v>2</v>
      </c>
      <c r="Z8" s="420">
        <v>11244</v>
      </c>
      <c r="AA8" s="340" t="s">
        <v>811</v>
      </c>
      <c r="AB8" s="340" t="s">
        <v>4</v>
      </c>
      <c r="AC8" s="411">
        <v>2</v>
      </c>
      <c r="AD8" s="411">
        <v>1</v>
      </c>
      <c r="AE8" s="411">
        <v>3</v>
      </c>
      <c r="AF8" s="410">
        <v>4</v>
      </c>
      <c r="AG8" s="313"/>
      <c r="AI8" s="302"/>
    </row>
    <row r="9" spans="1:35" ht="20.100000000000001" customHeight="1">
      <c r="A9" s="309">
        <v>3</v>
      </c>
      <c r="B9" s="424">
        <v>91125</v>
      </c>
      <c r="C9" s="310" t="s">
        <v>571</v>
      </c>
      <c r="D9" s="310" t="s">
        <v>4</v>
      </c>
      <c r="E9" s="406">
        <v>2</v>
      </c>
      <c r="F9" s="406">
        <v>0</v>
      </c>
      <c r="G9" s="406">
        <v>2</v>
      </c>
      <c r="H9" s="407">
        <v>2</v>
      </c>
      <c r="I9" s="309">
        <v>3</v>
      </c>
      <c r="J9" s="259">
        <v>91126</v>
      </c>
      <c r="K9" s="310" t="s">
        <v>572</v>
      </c>
      <c r="L9" s="413" t="s">
        <v>4</v>
      </c>
      <c r="M9" s="406">
        <v>2</v>
      </c>
      <c r="N9" s="406">
        <v>0</v>
      </c>
      <c r="O9" s="406">
        <v>2</v>
      </c>
      <c r="P9" s="407">
        <v>2</v>
      </c>
      <c r="Q9" s="309">
        <v>3</v>
      </c>
      <c r="R9" s="421">
        <v>11227</v>
      </c>
      <c r="S9" s="435" t="s">
        <v>573</v>
      </c>
      <c r="T9" s="435" t="s">
        <v>4</v>
      </c>
      <c r="U9" s="412">
        <v>2</v>
      </c>
      <c r="V9" s="412">
        <v>1</v>
      </c>
      <c r="W9" s="412">
        <v>3</v>
      </c>
      <c r="X9" s="375">
        <v>3</v>
      </c>
      <c r="Y9" s="309">
        <v>3</v>
      </c>
      <c r="Z9" s="423">
        <v>11294</v>
      </c>
      <c r="AA9" s="19" t="s">
        <v>812</v>
      </c>
      <c r="AB9" s="19" t="s">
        <v>4</v>
      </c>
      <c r="AC9" s="408">
        <v>3</v>
      </c>
      <c r="AD9" s="408">
        <v>1</v>
      </c>
      <c r="AE9" s="408">
        <v>4</v>
      </c>
      <c r="AF9" s="409">
        <v>5</v>
      </c>
      <c r="AG9" s="313"/>
      <c r="AI9" s="302"/>
    </row>
    <row r="10" spans="1:35" ht="20.100000000000001" customHeight="1">
      <c r="A10" s="309">
        <v>4</v>
      </c>
      <c r="B10" s="425">
        <v>11109</v>
      </c>
      <c r="C10" s="314" t="s">
        <v>575</v>
      </c>
      <c r="D10" s="19" t="s">
        <v>4</v>
      </c>
      <c r="E10" s="408">
        <v>3</v>
      </c>
      <c r="F10" s="408">
        <v>1</v>
      </c>
      <c r="G10" s="408">
        <v>4</v>
      </c>
      <c r="H10" s="409">
        <v>5</v>
      </c>
      <c r="I10" s="309">
        <v>4</v>
      </c>
      <c r="J10" s="261">
        <v>11130</v>
      </c>
      <c r="K10" s="314" t="s">
        <v>576</v>
      </c>
      <c r="L10" s="414" t="s">
        <v>4</v>
      </c>
      <c r="M10" s="408">
        <v>3</v>
      </c>
      <c r="N10" s="412">
        <v>1</v>
      </c>
      <c r="O10" s="412">
        <v>4</v>
      </c>
      <c r="P10" s="415">
        <v>4</v>
      </c>
      <c r="Q10" s="309">
        <v>4</v>
      </c>
      <c r="R10" s="420">
        <v>11243</v>
      </c>
      <c r="S10" s="340" t="s">
        <v>803</v>
      </c>
      <c r="T10" s="340" t="s">
        <v>4</v>
      </c>
      <c r="U10" s="411">
        <v>3</v>
      </c>
      <c r="V10" s="411">
        <v>1</v>
      </c>
      <c r="W10" s="411">
        <v>4</v>
      </c>
      <c r="X10" s="373">
        <v>5</v>
      </c>
      <c r="Y10" s="309">
        <v>4</v>
      </c>
      <c r="Z10" s="420">
        <v>11256</v>
      </c>
      <c r="AA10" s="340" t="s">
        <v>813</v>
      </c>
      <c r="AB10" s="340" t="s">
        <v>4</v>
      </c>
      <c r="AC10" s="411">
        <v>3</v>
      </c>
      <c r="AD10" s="411">
        <v>1</v>
      </c>
      <c r="AE10" s="411">
        <v>4</v>
      </c>
      <c r="AF10" s="410">
        <v>4</v>
      </c>
      <c r="AG10" s="313"/>
      <c r="AI10" s="302"/>
    </row>
    <row r="11" spans="1:35" ht="20.100000000000001" customHeight="1">
      <c r="A11" s="309">
        <v>5</v>
      </c>
      <c r="B11" s="424">
        <v>11113</v>
      </c>
      <c r="C11" s="310" t="s">
        <v>578</v>
      </c>
      <c r="D11" s="15" t="s">
        <v>4</v>
      </c>
      <c r="E11" s="406">
        <v>2</v>
      </c>
      <c r="F11" s="406">
        <v>0</v>
      </c>
      <c r="G11" s="406">
        <v>2</v>
      </c>
      <c r="H11" s="410">
        <v>3</v>
      </c>
      <c r="I11" s="309">
        <v>5</v>
      </c>
      <c r="J11" s="259">
        <v>11122</v>
      </c>
      <c r="K11" s="15" t="s">
        <v>584</v>
      </c>
      <c r="L11" s="413" t="s">
        <v>4</v>
      </c>
      <c r="M11" s="406">
        <v>2</v>
      </c>
      <c r="N11" s="411">
        <v>0</v>
      </c>
      <c r="O11" s="411">
        <v>2</v>
      </c>
      <c r="P11" s="410">
        <v>2</v>
      </c>
      <c r="Q11" s="309">
        <v>5</v>
      </c>
      <c r="R11" s="421">
        <v>11261</v>
      </c>
      <c r="S11" s="374" t="s">
        <v>782</v>
      </c>
      <c r="T11" s="435" t="s">
        <v>4</v>
      </c>
      <c r="U11" s="412">
        <v>2</v>
      </c>
      <c r="V11" s="412">
        <v>1</v>
      </c>
      <c r="W11" s="412">
        <v>3</v>
      </c>
      <c r="X11" s="375">
        <v>3</v>
      </c>
      <c r="Y11" s="309">
        <v>5</v>
      </c>
      <c r="Z11" s="421">
        <v>11260</v>
      </c>
      <c r="AA11" s="374" t="s">
        <v>782</v>
      </c>
      <c r="AB11" s="435" t="s">
        <v>4</v>
      </c>
      <c r="AC11" s="412">
        <v>2</v>
      </c>
      <c r="AD11" s="412">
        <v>1</v>
      </c>
      <c r="AE11" s="412">
        <v>3</v>
      </c>
      <c r="AF11" s="415">
        <v>3</v>
      </c>
      <c r="AG11" s="313"/>
      <c r="AI11" s="302"/>
    </row>
    <row r="12" spans="1:35" ht="20.100000000000001" customHeight="1">
      <c r="A12" s="309">
        <v>6</v>
      </c>
      <c r="B12" s="425">
        <v>11111</v>
      </c>
      <c r="C12" s="314" t="s">
        <v>580</v>
      </c>
      <c r="D12" s="19" t="s">
        <v>4</v>
      </c>
      <c r="E12" s="408">
        <v>2</v>
      </c>
      <c r="F12" s="408">
        <v>0</v>
      </c>
      <c r="G12" s="408">
        <v>2</v>
      </c>
      <c r="H12" s="409">
        <v>2</v>
      </c>
      <c r="I12" s="309">
        <v>6</v>
      </c>
      <c r="J12" s="261">
        <v>11108</v>
      </c>
      <c r="K12" s="314" t="s">
        <v>581</v>
      </c>
      <c r="L12" s="414" t="s">
        <v>4</v>
      </c>
      <c r="M12" s="408">
        <v>2</v>
      </c>
      <c r="N12" s="408">
        <v>0</v>
      </c>
      <c r="O12" s="408">
        <v>2</v>
      </c>
      <c r="P12" s="409">
        <v>2</v>
      </c>
      <c r="Q12" s="309">
        <v>6</v>
      </c>
      <c r="R12" s="261"/>
      <c r="S12" s="371" t="s">
        <v>783</v>
      </c>
      <c r="T12" s="371" t="s">
        <v>19</v>
      </c>
      <c r="U12" s="411">
        <v>2</v>
      </c>
      <c r="V12" s="411">
        <v>0</v>
      </c>
      <c r="W12" s="411">
        <v>2</v>
      </c>
      <c r="X12" s="373">
        <v>2</v>
      </c>
      <c r="Y12" s="309">
        <v>6</v>
      </c>
      <c r="Z12" s="420"/>
      <c r="AA12" s="374" t="s">
        <v>787</v>
      </c>
      <c r="AB12" s="374" t="s">
        <v>19</v>
      </c>
      <c r="AC12" s="412">
        <v>2</v>
      </c>
      <c r="AD12" s="412">
        <v>0</v>
      </c>
      <c r="AE12" s="412">
        <v>2</v>
      </c>
      <c r="AF12" s="415">
        <v>2</v>
      </c>
      <c r="AG12" s="313"/>
      <c r="AI12" s="302"/>
    </row>
    <row r="13" spans="1:35" ht="20.100000000000001" customHeight="1">
      <c r="A13" s="309">
        <v>7</v>
      </c>
      <c r="B13" s="424">
        <v>11117</v>
      </c>
      <c r="C13" s="15" t="s">
        <v>793</v>
      </c>
      <c r="D13" s="15" t="s">
        <v>4</v>
      </c>
      <c r="E13" s="406">
        <v>2</v>
      </c>
      <c r="F13" s="411">
        <v>0</v>
      </c>
      <c r="G13" s="411">
        <v>2</v>
      </c>
      <c r="H13" s="410">
        <v>2</v>
      </c>
      <c r="I13" s="309">
        <v>7</v>
      </c>
      <c r="J13" s="261">
        <v>11118</v>
      </c>
      <c r="K13" s="19" t="s">
        <v>798</v>
      </c>
      <c r="L13" s="414"/>
      <c r="M13" s="408">
        <v>2</v>
      </c>
      <c r="N13" s="408">
        <v>0</v>
      </c>
      <c r="O13" s="408">
        <v>2</v>
      </c>
      <c r="P13" s="409">
        <v>2</v>
      </c>
      <c r="Q13" s="309">
        <v>7</v>
      </c>
      <c r="R13" s="259"/>
      <c r="S13" s="314" t="s">
        <v>784</v>
      </c>
      <c r="T13" s="314" t="s">
        <v>19</v>
      </c>
      <c r="U13" s="408">
        <v>2</v>
      </c>
      <c r="V13" s="408">
        <v>0</v>
      </c>
      <c r="W13" s="408">
        <v>2</v>
      </c>
      <c r="X13" s="316">
        <v>2</v>
      </c>
      <c r="Y13" s="309">
        <v>7</v>
      </c>
      <c r="Z13" s="420"/>
      <c r="AA13" s="371" t="s">
        <v>788</v>
      </c>
      <c r="AB13" s="371" t="s">
        <v>19</v>
      </c>
      <c r="AC13" s="411">
        <v>2</v>
      </c>
      <c r="AD13" s="411">
        <v>0</v>
      </c>
      <c r="AE13" s="411">
        <v>2</v>
      </c>
      <c r="AF13" s="410">
        <v>2</v>
      </c>
      <c r="AG13" s="313"/>
    </row>
    <row r="14" spans="1:35" ht="20.100000000000001" customHeight="1">
      <c r="A14" s="309">
        <v>8</v>
      </c>
      <c r="B14" s="425">
        <v>11107</v>
      </c>
      <c r="C14" s="314" t="s">
        <v>585</v>
      </c>
      <c r="D14" s="19" t="s">
        <v>4</v>
      </c>
      <c r="E14" s="408">
        <v>3</v>
      </c>
      <c r="F14" s="408">
        <v>1</v>
      </c>
      <c r="G14" s="408">
        <v>4</v>
      </c>
      <c r="H14" s="409">
        <v>5</v>
      </c>
      <c r="I14" s="309">
        <v>8</v>
      </c>
      <c r="J14" s="259"/>
      <c r="K14" s="310" t="s">
        <v>779</v>
      </c>
      <c r="L14" s="413" t="s">
        <v>19</v>
      </c>
      <c r="M14" s="406">
        <v>2</v>
      </c>
      <c r="N14" s="406">
        <v>0</v>
      </c>
      <c r="O14" s="406">
        <v>2</v>
      </c>
      <c r="P14" s="407">
        <v>2</v>
      </c>
      <c r="Q14" s="309">
        <v>8</v>
      </c>
      <c r="R14" s="259"/>
      <c r="S14" s="371" t="s">
        <v>785</v>
      </c>
      <c r="T14" s="371" t="s">
        <v>19</v>
      </c>
      <c r="U14" s="411">
        <v>2</v>
      </c>
      <c r="V14" s="411">
        <v>0</v>
      </c>
      <c r="W14" s="411">
        <v>2</v>
      </c>
      <c r="X14" s="373">
        <v>2</v>
      </c>
      <c r="Y14" s="309">
        <v>8</v>
      </c>
      <c r="Z14" s="421"/>
      <c r="AA14" s="374" t="s">
        <v>789</v>
      </c>
      <c r="AB14" s="374" t="s">
        <v>19</v>
      </c>
      <c r="AC14" s="412">
        <v>3</v>
      </c>
      <c r="AD14" s="412">
        <v>1</v>
      </c>
      <c r="AE14" s="412">
        <v>4</v>
      </c>
      <c r="AF14" s="415">
        <v>4</v>
      </c>
      <c r="AG14" s="313"/>
    </row>
    <row r="15" spans="1:35" ht="20.100000000000001" customHeight="1">
      <c r="A15" s="309">
        <v>9</v>
      </c>
      <c r="C15" s="314" t="s">
        <v>778</v>
      </c>
      <c r="D15" s="310" t="s">
        <v>19</v>
      </c>
      <c r="E15" s="406">
        <v>2</v>
      </c>
      <c r="F15" s="406">
        <v>0</v>
      </c>
      <c r="G15" s="406">
        <v>2</v>
      </c>
      <c r="H15" s="407">
        <v>2</v>
      </c>
      <c r="I15" s="309">
        <v>9</v>
      </c>
      <c r="J15" s="259"/>
      <c r="K15" s="314" t="s">
        <v>780</v>
      </c>
      <c r="L15" s="414" t="s">
        <v>19</v>
      </c>
      <c r="M15" s="406">
        <v>2</v>
      </c>
      <c r="N15" s="406">
        <v>0</v>
      </c>
      <c r="O15" s="408">
        <v>2</v>
      </c>
      <c r="P15" s="409">
        <v>2</v>
      </c>
      <c r="Q15" s="309">
        <v>9</v>
      </c>
      <c r="R15" s="370"/>
      <c r="S15" s="371" t="s">
        <v>786</v>
      </c>
      <c r="T15" s="371" t="s">
        <v>19</v>
      </c>
      <c r="U15" s="411">
        <v>2</v>
      </c>
      <c r="V15" s="411">
        <v>0</v>
      </c>
      <c r="W15" s="411">
        <v>2</v>
      </c>
      <c r="X15" s="373">
        <v>2</v>
      </c>
      <c r="Y15" s="309">
        <v>9</v>
      </c>
      <c r="Z15" s="426"/>
      <c r="AA15" s="388"/>
      <c r="AB15" s="388"/>
      <c r="AC15" s="388"/>
      <c r="AD15" s="388"/>
      <c r="AE15" s="388"/>
      <c r="AF15" s="389"/>
      <c r="AG15" s="313"/>
      <c r="AH15" s="298" t="s">
        <v>777</v>
      </c>
    </row>
    <row r="16" spans="1:35" ht="20.100000000000001" customHeight="1">
      <c r="A16" s="309">
        <v>10</v>
      </c>
      <c r="B16" s="259"/>
      <c r="C16" s="310" t="s">
        <v>779</v>
      </c>
      <c r="D16" s="310" t="s">
        <v>19</v>
      </c>
      <c r="E16" s="408">
        <v>2</v>
      </c>
      <c r="F16" s="408">
        <v>0</v>
      </c>
      <c r="G16" s="408">
        <v>2</v>
      </c>
      <c r="H16" s="407">
        <v>2</v>
      </c>
      <c r="I16" s="309">
        <v>10</v>
      </c>
      <c r="J16" s="259"/>
      <c r="K16" s="310" t="s">
        <v>781</v>
      </c>
      <c r="L16" s="413" t="s">
        <v>19</v>
      </c>
      <c r="M16" s="406">
        <v>2</v>
      </c>
      <c r="N16" s="406">
        <v>0</v>
      </c>
      <c r="O16" s="406">
        <v>2</v>
      </c>
      <c r="P16" s="407">
        <v>2</v>
      </c>
      <c r="Q16" s="309">
        <v>10</v>
      </c>
      <c r="S16" s="374"/>
      <c r="T16" s="371"/>
      <c r="U16" s="372"/>
      <c r="V16" s="372"/>
      <c r="W16" s="372"/>
      <c r="X16" s="373"/>
      <c r="Y16" s="309">
        <v>10</v>
      </c>
      <c r="Z16" s="420"/>
      <c r="AA16" s="374"/>
      <c r="AB16" s="371"/>
      <c r="AC16" s="372"/>
      <c r="AD16" s="372"/>
      <c r="AE16" s="372"/>
      <c r="AF16" s="373"/>
      <c r="AG16" s="313"/>
    </row>
    <row r="17" spans="1:33" ht="20.100000000000001" customHeight="1" thickBot="1">
      <c r="A17" s="309">
        <v>11</v>
      </c>
      <c r="B17" s="259"/>
      <c r="C17" s="314" t="s">
        <v>780</v>
      </c>
      <c r="D17" s="310" t="s">
        <v>19</v>
      </c>
      <c r="E17" s="406">
        <v>2</v>
      </c>
      <c r="F17" s="406">
        <v>0</v>
      </c>
      <c r="G17" s="406">
        <v>2</v>
      </c>
      <c r="H17" s="407">
        <v>2</v>
      </c>
      <c r="I17" s="309">
        <v>11</v>
      </c>
      <c r="K17" s="298" t="s">
        <v>799</v>
      </c>
      <c r="L17" s="298" t="s">
        <v>19</v>
      </c>
      <c r="M17" s="298">
        <v>2</v>
      </c>
      <c r="N17" s="298">
        <v>0</v>
      </c>
      <c r="O17" s="298">
        <v>2</v>
      </c>
      <c r="P17" s="298">
        <v>2</v>
      </c>
      <c r="Q17" s="309"/>
      <c r="R17" s="261"/>
      <c r="S17" s="376"/>
      <c r="T17" s="376"/>
      <c r="U17" s="377"/>
      <c r="V17" s="377"/>
      <c r="W17" s="377"/>
      <c r="X17" s="378"/>
      <c r="Y17" s="309" t="s">
        <v>777</v>
      </c>
      <c r="Z17" s="427"/>
      <c r="AA17" s="390"/>
      <c r="AB17" s="391"/>
      <c r="AC17" s="392"/>
      <c r="AD17" s="392"/>
      <c r="AE17" s="392"/>
      <c r="AF17" s="393"/>
      <c r="AG17" s="313"/>
    </row>
    <row r="18" spans="1:33" ht="20.100000000000001" customHeight="1">
      <c r="A18" s="309">
        <v>12</v>
      </c>
      <c r="B18" s="261"/>
      <c r="C18" s="310" t="s">
        <v>781</v>
      </c>
      <c r="D18" s="310" t="s">
        <v>19</v>
      </c>
      <c r="E18" s="408">
        <v>2</v>
      </c>
      <c r="F18" s="408">
        <v>0</v>
      </c>
      <c r="G18" s="408">
        <v>2</v>
      </c>
      <c r="H18" s="407">
        <v>2</v>
      </c>
      <c r="I18" s="309"/>
      <c r="J18" s="22">
        <v>95104</v>
      </c>
      <c r="K18" s="19" t="s">
        <v>46</v>
      </c>
      <c r="L18" s="413" t="s">
        <v>12</v>
      </c>
      <c r="M18" s="406">
        <v>0</v>
      </c>
      <c r="N18" s="406">
        <v>0</v>
      </c>
      <c r="O18" s="406">
        <v>0</v>
      </c>
      <c r="P18" s="407">
        <v>8</v>
      </c>
      <c r="Q18" s="309"/>
      <c r="R18" s="259"/>
      <c r="Y18" s="309" t="s">
        <v>777</v>
      </c>
      <c r="Z18" s="631" t="s">
        <v>134</v>
      </c>
      <c r="AA18" s="632"/>
      <c r="AB18" s="633"/>
      <c r="AC18" s="386">
        <f>SUM(AC7:AC16)</f>
        <v>20</v>
      </c>
      <c r="AD18" s="386">
        <f>SUM(AD7:AD16)</f>
        <v>6</v>
      </c>
      <c r="AE18" s="386">
        <f>SUM(AE7:AE16)</f>
        <v>26</v>
      </c>
      <c r="AF18" s="387">
        <f>SUM(AF7:AF16)</f>
        <v>29</v>
      </c>
      <c r="AG18" s="313"/>
    </row>
    <row r="19" spans="1:33" ht="20.100000000000001" customHeight="1" thickBot="1">
      <c r="A19" s="309" t="s">
        <v>777</v>
      </c>
      <c r="B19" s="370"/>
      <c r="C19" s="371"/>
      <c r="D19" s="371" t="s">
        <v>777</v>
      </c>
      <c r="E19" s="412" t="s">
        <v>777</v>
      </c>
      <c r="F19" s="412" t="s">
        <v>777</v>
      </c>
      <c r="G19" s="412" t="s">
        <v>777</v>
      </c>
      <c r="H19" s="410" t="s">
        <v>777</v>
      </c>
      <c r="Q19" s="309"/>
      <c r="R19" s="628" t="s">
        <v>134</v>
      </c>
      <c r="S19" s="629"/>
      <c r="T19" s="630"/>
      <c r="U19" s="317">
        <f>SUM(U7:U17)</f>
        <v>21</v>
      </c>
      <c r="V19" s="317">
        <f>SUM(V7:V17)</f>
        <v>5</v>
      </c>
      <c r="W19" s="317">
        <f>SUM(W7:W17)</f>
        <v>26</v>
      </c>
      <c r="X19" s="318">
        <f>SUM(X7:X17)</f>
        <v>29</v>
      </c>
      <c r="Y19" s="353" t="s">
        <v>777</v>
      </c>
      <c r="Z19" s="626" t="s">
        <v>81</v>
      </c>
      <c r="AA19" s="627"/>
      <c r="AB19" s="395" t="s">
        <v>135</v>
      </c>
      <c r="AC19" s="395" t="s">
        <v>28</v>
      </c>
      <c r="AD19" s="395" t="s">
        <v>29</v>
      </c>
      <c r="AE19" s="395" t="s">
        <v>30</v>
      </c>
      <c r="AF19" s="396" t="s">
        <v>31</v>
      </c>
      <c r="AG19" s="313"/>
    </row>
    <row r="20" spans="1:33" s="320" customFormat="1" ht="20.100000000000001" customHeight="1">
      <c r="A20" s="309"/>
      <c r="B20" s="628" t="s">
        <v>134</v>
      </c>
      <c r="C20" s="629"/>
      <c r="D20" s="630"/>
      <c r="E20" s="317">
        <f>SUM(E7:E19)</f>
        <v>26</v>
      </c>
      <c r="F20" s="317">
        <f>SUM(F7:F19)</f>
        <v>2</v>
      </c>
      <c r="G20" s="317">
        <f>SUM(G7:G19)</f>
        <v>28</v>
      </c>
      <c r="H20" s="318">
        <f>SUM(H7:H19)</f>
        <v>31</v>
      </c>
      <c r="I20" s="309"/>
      <c r="J20" s="628" t="s">
        <v>134</v>
      </c>
      <c r="K20" s="629"/>
      <c r="L20" s="630"/>
      <c r="M20" s="317">
        <f>SUM(M7:M18)</f>
        <v>23</v>
      </c>
      <c r="N20" s="317">
        <f>SUM(N7:N18)</f>
        <v>1</v>
      </c>
      <c r="O20" s="317">
        <f>SUM(O7:O18)</f>
        <v>24</v>
      </c>
      <c r="P20" s="318">
        <f>SUM(P7:P18)</f>
        <v>32</v>
      </c>
      <c r="Q20" s="309"/>
      <c r="R20" s="624" t="s">
        <v>80</v>
      </c>
      <c r="S20" s="625"/>
      <c r="T20" s="305" t="s">
        <v>135</v>
      </c>
      <c r="U20" s="305" t="s">
        <v>28</v>
      </c>
      <c r="V20" s="305" t="s">
        <v>29</v>
      </c>
      <c r="W20" s="305" t="s">
        <v>30</v>
      </c>
      <c r="X20" s="306" t="s">
        <v>31</v>
      </c>
      <c r="Y20" s="385"/>
      <c r="Z20" s="428">
        <v>11230</v>
      </c>
      <c r="AA20" s="399" t="s">
        <v>589</v>
      </c>
      <c r="AB20" s="399" t="s">
        <v>19</v>
      </c>
      <c r="AC20" s="416">
        <v>2</v>
      </c>
      <c r="AD20" s="416">
        <v>0</v>
      </c>
      <c r="AE20" s="416">
        <v>2</v>
      </c>
      <c r="AF20" s="417">
        <v>2</v>
      </c>
      <c r="AG20" s="319"/>
    </row>
    <row r="21" spans="1:33" s="299" customFormat="1" ht="60" thickBot="1">
      <c r="A21" s="303" t="s">
        <v>27</v>
      </c>
      <c r="B21" s="624" t="s">
        <v>26</v>
      </c>
      <c r="C21" s="625"/>
      <c r="D21" s="305" t="s">
        <v>135</v>
      </c>
      <c r="E21" s="305" t="s">
        <v>28</v>
      </c>
      <c r="F21" s="305" t="s">
        <v>29</v>
      </c>
      <c r="G21" s="305" t="s">
        <v>30</v>
      </c>
      <c r="H21" s="306" t="s">
        <v>31</v>
      </c>
      <c r="I21" s="307" t="s">
        <v>27</v>
      </c>
      <c r="J21" s="624" t="s">
        <v>79</v>
      </c>
      <c r="K21" s="625"/>
      <c r="L21" s="305" t="s">
        <v>135</v>
      </c>
      <c r="M21" s="305" t="s">
        <v>28</v>
      </c>
      <c r="N21" s="305" t="s">
        <v>29</v>
      </c>
      <c r="O21" s="305" t="s">
        <v>30</v>
      </c>
      <c r="P21" s="306" t="s">
        <v>31</v>
      </c>
      <c r="Q21" s="307" t="s">
        <v>27</v>
      </c>
      <c r="R21" s="422">
        <v>11229</v>
      </c>
      <c r="S21" s="310" t="s">
        <v>588</v>
      </c>
      <c r="T21" s="310" t="s">
        <v>19</v>
      </c>
      <c r="U21" s="406">
        <v>2</v>
      </c>
      <c r="V21" s="406">
        <v>0</v>
      </c>
      <c r="W21" s="406">
        <v>2</v>
      </c>
      <c r="X21" s="407">
        <v>2</v>
      </c>
      <c r="Y21" s="394" t="s">
        <v>27</v>
      </c>
      <c r="Z21" s="418">
        <v>11278</v>
      </c>
      <c r="AA21" s="436" t="s">
        <v>814</v>
      </c>
      <c r="AB21" s="380" t="s">
        <v>19</v>
      </c>
      <c r="AC21" s="418">
        <v>2</v>
      </c>
      <c r="AD21" s="418">
        <v>0</v>
      </c>
      <c r="AE21" s="418">
        <v>2</v>
      </c>
      <c r="AF21" s="419">
        <v>2</v>
      </c>
    </row>
    <row r="22" spans="1:33" ht="20.100000000000001" customHeight="1">
      <c r="A22" s="321">
        <v>1</v>
      </c>
      <c r="B22" s="259">
        <v>11121</v>
      </c>
      <c r="C22" s="15" t="s">
        <v>794</v>
      </c>
      <c r="D22" s="310" t="s">
        <v>19</v>
      </c>
      <c r="E22" s="406">
        <v>2</v>
      </c>
      <c r="F22" s="406">
        <v>0</v>
      </c>
      <c r="G22" s="406">
        <v>2</v>
      </c>
      <c r="H22" s="407">
        <v>2</v>
      </c>
      <c r="I22" s="321">
        <v>1</v>
      </c>
      <c r="J22" s="422">
        <v>11174</v>
      </c>
      <c r="K22" s="15" t="s">
        <v>800</v>
      </c>
      <c r="L22" s="310" t="s">
        <v>19</v>
      </c>
      <c r="M22" s="406">
        <v>2</v>
      </c>
      <c r="N22" s="406">
        <v>0</v>
      </c>
      <c r="O22" s="406">
        <v>2</v>
      </c>
      <c r="P22" s="407">
        <v>2</v>
      </c>
      <c r="Q22" s="321">
        <v>1</v>
      </c>
      <c r="R22" s="423">
        <v>11231</v>
      </c>
      <c r="S22" s="19" t="s">
        <v>804</v>
      </c>
      <c r="T22" s="314" t="s">
        <v>19</v>
      </c>
      <c r="U22" s="408">
        <v>2</v>
      </c>
      <c r="V22" s="408">
        <v>0</v>
      </c>
      <c r="W22" s="408">
        <v>2</v>
      </c>
      <c r="X22" s="409">
        <v>2</v>
      </c>
      <c r="Y22" s="398">
        <v>1</v>
      </c>
      <c r="Z22" s="422">
        <v>11238</v>
      </c>
      <c r="AA22" s="15" t="s">
        <v>815</v>
      </c>
      <c r="AB22" s="310" t="s">
        <v>19</v>
      </c>
      <c r="AC22" s="406">
        <v>3</v>
      </c>
      <c r="AD22" s="406">
        <v>1</v>
      </c>
      <c r="AE22" s="406">
        <v>4</v>
      </c>
      <c r="AF22" s="407">
        <v>5</v>
      </c>
    </row>
    <row r="23" spans="1:33" ht="20.100000000000001" customHeight="1">
      <c r="A23" s="321">
        <v>2</v>
      </c>
      <c r="B23" s="423">
        <v>11119</v>
      </c>
      <c r="C23" s="314" t="s">
        <v>590</v>
      </c>
      <c r="D23" s="314" t="s">
        <v>19</v>
      </c>
      <c r="E23" s="408">
        <v>2</v>
      </c>
      <c r="F23" s="408">
        <v>0</v>
      </c>
      <c r="G23" s="408">
        <v>2</v>
      </c>
      <c r="H23" s="409">
        <v>2</v>
      </c>
      <c r="I23" s="321">
        <v>2</v>
      </c>
      <c r="J23" s="423">
        <v>11116</v>
      </c>
      <c r="K23" s="310" t="s">
        <v>591</v>
      </c>
      <c r="L23" s="310" t="s">
        <v>19</v>
      </c>
      <c r="M23" s="406">
        <v>2</v>
      </c>
      <c r="N23" s="406">
        <v>0</v>
      </c>
      <c r="O23" s="406">
        <v>2</v>
      </c>
      <c r="P23" s="407">
        <v>2</v>
      </c>
      <c r="Q23" s="321">
        <v>2</v>
      </c>
      <c r="R23" s="422">
        <v>11233</v>
      </c>
      <c r="S23" s="15" t="s">
        <v>805</v>
      </c>
      <c r="T23" s="310" t="s">
        <v>19</v>
      </c>
      <c r="U23" s="406">
        <v>2</v>
      </c>
      <c r="V23" s="406">
        <v>0</v>
      </c>
      <c r="W23" s="406">
        <v>2</v>
      </c>
      <c r="X23" s="407">
        <v>2</v>
      </c>
      <c r="Y23" s="321">
        <v>2</v>
      </c>
      <c r="Z23" s="423">
        <v>11234</v>
      </c>
      <c r="AA23" s="19" t="s">
        <v>816</v>
      </c>
      <c r="AB23" s="314" t="s">
        <v>19</v>
      </c>
      <c r="AC23" s="408">
        <v>2</v>
      </c>
      <c r="AD23" s="408">
        <v>0</v>
      </c>
      <c r="AE23" s="408">
        <v>2</v>
      </c>
      <c r="AF23" s="409">
        <v>2</v>
      </c>
    </row>
    <row r="24" spans="1:33" ht="20.100000000000001" customHeight="1">
      <c r="A24" s="321">
        <v>3</v>
      </c>
      <c r="B24" s="422">
        <v>11169</v>
      </c>
      <c r="C24" s="15" t="s">
        <v>795</v>
      </c>
      <c r="D24" s="310" t="s">
        <v>19</v>
      </c>
      <c r="E24" s="406">
        <v>2</v>
      </c>
      <c r="F24" s="406">
        <v>0</v>
      </c>
      <c r="G24" s="406">
        <v>2</v>
      </c>
      <c r="H24" s="407">
        <v>2</v>
      </c>
      <c r="I24" s="321">
        <v>3</v>
      </c>
      <c r="J24" s="422">
        <v>11124</v>
      </c>
      <c r="K24" s="19" t="s">
        <v>801</v>
      </c>
      <c r="L24" s="314" t="s">
        <v>19</v>
      </c>
      <c r="M24" s="408">
        <v>2</v>
      </c>
      <c r="N24" s="408">
        <v>0</v>
      </c>
      <c r="O24" s="408">
        <v>2</v>
      </c>
      <c r="P24" s="409">
        <v>2</v>
      </c>
      <c r="Q24" s="321">
        <v>3</v>
      </c>
      <c r="R24" s="421">
        <v>11235</v>
      </c>
      <c r="S24" s="435" t="s">
        <v>806</v>
      </c>
      <c r="T24" s="374" t="s">
        <v>19</v>
      </c>
      <c r="U24" s="412">
        <v>2</v>
      </c>
      <c r="V24" s="412">
        <v>0</v>
      </c>
      <c r="W24" s="412">
        <v>2</v>
      </c>
      <c r="X24" s="415">
        <v>2</v>
      </c>
      <c r="Y24" s="321">
        <v>3</v>
      </c>
      <c r="Z24" s="422">
        <v>11232</v>
      </c>
      <c r="AA24" s="15" t="s">
        <v>817</v>
      </c>
      <c r="AB24" s="310" t="s">
        <v>19</v>
      </c>
      <c r="AC24" s="406">
        <v>2</v>
      </c>
      <c r="AD24" s="406">
        <v>0</v>
      </c>
      <c r="AE24" s="406">
        <v>2</v>
      </c>
      <c r="AF24" s="407">
        <v>2</v>
      </c>
    </row>
    <row r="25" spans="1:33" ht="20.100000000000001" customHeight="1">
      <c r="A25" s="321">
        <v>4</v>
      </c>
      <c r="B25" s="423">
        <v>11119</v>
      </c>
      <c r="C25" s="19" t="s">
        <v>796</v>
      </c>
      <c r="D25" s="314" t="s">
        <v>19</v>
      </c>
      <c r="E25" s="408">
        <v>2</v>
      </c>
      <c r="F25" s="408">
        <v>0</v>
      </c>
      <c r="G25" s="408">
        <v>2</v>
      </c>
      <c r="H25" s="409">
        <v>2</v>
      </c>
      <c r="I25" s="321">
        <v>4</v>
      </c>
      <c r="J25" s="423">
        <v>11120</v>
      </c>
      <c r="K25" s="314" t="s">
        <v>594</v>
      </c>
      <c r="L25" s="314" t="s">
        <v>19</v>
      </c>
      <c r="M25" s="408">
        <v>2</v>
      </c>
      <c r="N25" s="408">
        <v>0</v>
      </c>
      <c r="O25" s="408">
        <v>2</v>
      </c>
      <c r="P25" s="409">
        <v>2</v>
      </c>
      <c r="Q25" s="321">
        <v>4</v>
      </c>
      <c r="R25" s="420">
        <v>11283</v>
      </c>
      <c r="S25" s="15" t="s">
        <v>807</v>
      </c>
      <c r="T25" s="310" t="s">
        <v>19</v>
      </c>
      <c r="U25" s="406">
        <v>2</v>
      </c>
      <c r="V25" s="406">
        <v>0</v>
      </c>
      <c r="W25" s="406">
        <v>2</v>
      </c>
      <c r="X25" s="407">
        <v>2</v>
      </c>
      <c r="Y25" s="321">
        <v>4</v>
      </c>
      <c r="Z25" s="420">
        <v>11274</v>
      </c>
      <c r="AA25" s="340" t="s">
        <v>818</v>
      </c>
      <c r="AB25" s="383" t="s">
        <v>19</v>
      </c>
      <c r="AC25" s="411">
        <v>2</v>
      </c>
      <c r="AD25" s="411">
        <v>0</v>
      </c>
      <c r="AE25" s="411">
        <v>2</v>
      </c>
      <c r="AF25" s="410">
        <v>2</v>
      </c>
    </row>
    <row r="26" spans="1:33" ht="20.100000000000001" customHeight="1">
      <c r="A26" s="321">
        <v>5</v>
      </c>
      <c r="B26" s="422">
        <v>11125</v>
      </c>
      <c r="C26" s="310" t="s">
        <v>596</v>
      </c>
      <c r="D26" s="310" t="s">
        <v>19</v>
      </c>
      <c r="E26" s="408">
        <v>2</v>
      </c>
      <c r="F26" s="408">
        <v>0</v>
      </c>
      <c r="G26" s="412">
        <v>2</v>
      </c>
      <c r="H26" s="415">
        <v>2</v>
      </c>
      <c r="I26" s="321">
        <v>5</v>
      </c>
      <c r="J26" s="422">
        <v>11126</v>
      </c>
      <c r="K26" s="310" t="s">
        <v>597</v>
      </c>
      <c r="L26" s="310" t="s">
        <v>19</v>
      </c>
      <c r="M26" s="408">
        <v>2</v>
      </c>
      <c r="N26" s="408">
        <v>0</v>
      </c>
      <c r="O26" s="408">
        <v>2</v>
      </c>
      <c r="P26" s="409">
        <v>2</v>
      </c>
      <c r="Q26" s="321">
        <v>5</v>
      </c>
      <c r="R26" s="421">
        <v>11237</v>
      </c>
      <c r="S26" s="19" t="s">
        <v>808</v>
      </c>
      <c r="T26" s="314" t="s">
        <v>19</v>
      </c>
      <c r="U26" s="408">
        <v>2</v>
      </c>
      <c r="V26" s="408">
        <v>0</v>
      </c>
      <c r="W26" s="408">
        <v>2</v>
      </c>
      <c r="X26" s="409">
        <v>2</v>
      </c>
      <c r="Y26" s="321">
        <v>5</v>
      </c>
      <c r="Z26" s="420">
        <v>11236</v>
      </c>
      <c r="AA26" s="435" t="s">
        <v>819</v>
      </c>
      <c r="AB26" s="384" t="s">
        <v>19</v>
      </c>
      <c r="AC26" s="412">
        <v>2</v>
      </c>
      <c r="AD26" s="412">
        <v>0</v>
      </c>
      <c r="AE26" s="412">
        <v>2</v>
      </c>
      <c r="AF26" s="415">
        <v>2</v>
      </c>
    </row>
    <row r="27" spans="1:33" ht="20.100000000000001" customHeight="1">
      <c r="A27" s="321">
        <v>6</v>
      </c>
      <c r="B27" s="423">
        <v>11127</v>
      </c>
      <c r="C27" s="310" t="s">
        <v>599</v>
      </c>
      <c r="D27" s="310" t="s">
        <v>19</v>
      </c>
      <c r="E27" s="408">
        <v>2</v>
      </c>
      <c r="F27" s="408">
        <v>0</v>
      </c>
      <c r="G27" s="412">
        <v>2</v>
      </c>
      <c r="H27" s="415">
        <v>2</v>
      </c>
      <c r="I27" s="321">
        <v>6</v>
      </c>
      <c r="J27" s="422">
        <v>11128</v>
      </c>
      <c r="K27" s="15" t="s">
        <v>802</v>
      </c>
      <c r="L27" s="310" t="s">
        <v>19</v>
      </c>
      <c r="M27" s="408">
        <v>2</v>
      </c>
      <c r="N27" s="408">
        <v>0</v>
      </c>
      <c r="O27" s="408">
        <v>2</v>
      </c>
      <c r="P27" s="409">
        <v>2</v>
      </c>
      <c r="Q27" s="321">
        <v>6</v>
      </c>
      <c r="R27" s="420">
        <v>11241</v>
      </c>
      <c r="S27" s="429" t="s">
        <v>809</v>
      </c>
      <c r="T27" s="340" t="s">
        <v>19</v>
      </c>
      <c r="U27" s="411">
        <v>3</v>
      </c>
      <c r="V27" s="411">
        <v>1</v>
      </c>
      <c r="W27" s="411">
        <v>4</v>
      </c>
      <c r="X27" s="410">
        <v>5</v>
      </c>
      <c r="Y27" s="321">
        <v>6</v>
      </c>
      <c r="Z27" s="259">
        <v>11282</v>
      </c>
      <c r="AA27" s="15" t="s">
        <v>820</v>
      </c>
      <c r="AB27" s="15" t="s">
        <v>19</v>
      </c>
      <c r="AC27" s="311">
        <v>3</v>
      </c>
      <c r="AD27" s="311">
        <v>1</v>
      </c>
      <c r="AE27" s="311">
        <v>4</v>
      </c>
      <c r="AF27" s="312">
        <v>5</v>
      </c>
    </row>
    <row r="28" spans="1:33" ht="20.100000000000001" customHeight="1">
      <c r="A28" s="321">
        <v>7</v>
      </c>
      <c r="B28" s="420">
        <v>11123</v>
      </c>
      <c r="C28" s="340" t="s">
        <v>797</v>
      </c>
      <c r="D28" s="371" t="s">
        <v>19</v>
      </c>
      <c r="E28" s="411">
        <v>2</v>
      </c>
      <c r="F28" s="411">
        <v>0</v>
      </c>
      <c r="G28" s="411">
        <v>2</v>
      </c>
      <c r="H28" s="410">
        <v>2</v>
      </c>
      <c r="I28" s="321">
        <v>7</v>
      </c>
      <c r="J28" s="423">
        <v>11112</v>
      </c>
      <c r="K28" s="314" t="s">
        <v>592</v>
      </c>
      <c r="L28" s="314" t="s">
        <v>19</v>
      </c>
      <c r="M28" s="408">
        <v>2</v>
      </c>
      <c r="N28" s="408">
        <v>0</v>
      </c>
      <c r="O28" s="408">
        <v>2</v>
      </c>
      <c r="P28" s="409">
        <v>2</v>
      </c>
      <c r="Q28" s="321">
        <v>7</v>
      </c>
      <c r="R28" s="298">
        <v>11245</v>
      </c>
      <c r="S28" s="298" t="s">
        <v>582</v>
      </c>
      <c r="T28" s="298" t="s">
        <v>19</v>
      </c>
      <c r="U28" s="298">
        <v>3</v>
      </c>
      <c r="V28" s="298">
        <v>1</v>
      </c>
      <c r="W28" s="298">
        <v>4</v>
      </c>
      <c r="X28" s="298">
        <v>5</v>
      </c>
      <c r="Y28" s="321">
        <v>7</v>
      </c>
      <c r="Z28" s="379">
        <v>11246</v>
      </c>
      <c r="AA28" s="436" t="s">
        <v>574</v>
      </c>
      <c r="AB28" s="436" t="s">
        <v>19</v>
      </c>
      <c r="AC28" s="379">
        <v>3</v>
      </c>
      <c r="AD28" s="379">
        <v>1</v>
      </c>
      <c r="AE28" s="379">
        <v>4</v>
      </c>
      <c r="AF28" s="400">
        <v>5</v>
      </c>
    </row>
    <row r="29" spans="1:33" ht="20.100000000000001" customHeight="1" thickBot="1">
      <c r="A29" s="321"/>
      <c r="B29" s="325"/>
      <c r="C29" s="326"/>
      <c r="D29" s="326"/>
      <c r="E29" s="327"/>
      <c r="F29" s="327"/>
      <c r="G29" s="327"/>
      <c r="H29" s="328"/>
      <c r="I29" s="329"/>
      <c r="J29" s="433">
        <v>11172</v>
      </c>
      <c r="K29" s="432" t="s">
        <v>790</v>
      </c>
      <c r="L29" s="314" t="s">
        <v>19</v>
      </c>
      <c r="M29" s="408">
        <v>2</v>
      </c>
      <c r="N29" s="408">
        <v>0</v>
      </c>
      <c r="O29" s="408">
        <v>2</v>
      </c>
      <c r="P29" s="409">
        <v>2</v>
      </c>
      <c r="Q29" s="329"/>
      <c r="R29" s="298">
        <v>11277</v>
      </c>
      <c r="S29" s="298" t="s">
        <v>810</v>
      </c>
      <c r="T29" s="298" t="s">
        <v>19</v>
      </c>
      <c r="U29" s="298">
        <v>3</v>
      </c>
      <c r="V29" s="298">
        <v>1</v>
      </c>
      <c r="W29" s="298">
        <v>4</v>
      </c>
      <c r="X29" s="298">
        <v>5</v>
      </c>
      <c r="Y29" s="329"/>
      <c r="Z29" s="402"/>
      <c r="AA29" s="403"/>
      <c r="AB29" s="403"/>
      <c r="AC29" s="402"/>
      <c r="AD29" s="402"/>
      <c r="AE29" s="402"/>
      <c r="AF29" s="404"/>
    </row>
    <row r="30" spans="1:33" ht="20.100000000000001" customHeight="1">
      <c r="A30" s="329"/>
      <c r="B30" s="367"/>
      <c r="C30" s="368"/>
      <c r="D30" s="368"/>
      <c r="E30" s="367"/>
      <c r="F30" s="367"/>
      <c r="G30" s="367"/>
      <c r="H30" s="367"/>
      <c r="I30" s="369"/>
      <c r="J30" s="367"/>
      <c r="K30" s="368"/>
      <c r="L30" s="368"/>
      <c r="M30" s="367"/>
      <c r="N30" s="367"/>
      <c r="O30" s="367"/>
      <c r="P30" s="367"/>
      <c r="Q30" s="369"/>
      <c r="Y30" s="369"/>
      <c r="Z30" s="397" t="s">
        <v>137</v>
      </c>
      <c r="AA30" s="397"/>
      <c r="AB30" s="601">
        <f>ROWS(AA7:AA14)</f>
        <v>8</v>
      </c>
      <c r="AC30" s="601"/>
      <c r="AD30" s="601"/>
      <c r="AE30" s="601"/>
      <c r="AF30" s="601"/>
    </row>
    <row r="31" spans="1:33" ht="20.100000000000001" customHeight="1" thickBot="1">
      <c r="A31" s="329"/>
      <c r="B31" s="367"/>
      <c r="C31" s="368"/>
      <c r="D31" s="368"/>
      <c r="E31" s="367"/>
      <c r="F31" s="367"/>
      <c r="G31" s="367"/>
      <c r="H31" s="367"/>
      <c r="I31" s="369"/>
      <c r="J31" s="367"/>
      <c r="K31" s="368"/>
      <c r="L31" s="368"/>
      <c r="M31" s="367"/>
      <c r="N31" s="367"/>
      <c r="O31" s="367"/>
      <c r="P31" s="367"/>
      <c r="Q31" s="369"/>
      <c r="R31" s="8" t="s">
        <v>137</v>
      </c>
      <c r="S31" s="8"/>
      <c r="T31" s="478">
        <f>ROWS(S7:S15)</f>
        <v>9</v>
      </c>
      <c r="U31" s="478"/>
      <c r="V31" s="478"/>
      <c r="W31" s="478"/>
      <c r="X31" s="478"/>
      <c r="Y31" s="401"/>
      <c r="Z31" s="8" t="s">
        <v>138</v>
      </c>
      <c r="AA31" s="8"/>
      <c r="AB31" s="478">
        <f>AE18</f>
        <v>26</v>
      </c>
      <c r="AC31" s="478"/>
      <c r="AD31" s="478"/>
      <c r="AE31" s="478"/>
      <c r="AF31" s="478"/>
    </row>
    <row r="32" spans="1:33" s="9" customFormat="1" ht="13.15" customHeight="1">
      <c r="A32" s="494"/>
      <c r="B32" s="8" t="s">
        <v>137</v>
      </c>
      <c r="C32" s="8"/>
      <c r="D32" s="478">
        <f>ROWS(C7:C18)</f>
        <v>12</v>
      </c>
      <c r="E32" s="478"/>
      <c r="F32" s="478"/>
      <c r="G32" s="478"/>
      <c r="H32" s="478"/>
      <c r="I32" s="479"/>
      <c r="J32" s="8" t="s">
        <v>137</v>
      </c>
      <c r="K32" s="8"/>
      <c r="L32" s="478">
        <f>ROWS(I7:I17)</f>
        <v>11</v>
      </c>
      <c r="M32" s="478"/>
      <c r="N32" s="478"/>
      <c r="O32" s="478"/>
      <c r="P32" s="478"/>
      <c r="Q32" s="479"/>
      <c r="R32" s="8" t="s">
        <v>138</v>
      </c>
      <c r="S32" s="8"/>
      <c r="T32" s="478">
        <f>W19</f>
        <v>26</v>
      </c>
      <c r="U32" s="478"/>
      <c r="V32" s="478"/>
      <c r="W32" s="478"/>
      <c r="X32" s="478"/>
      <c r="Y32" s="480"/>
      <c r="Z32" s="8" t="s">
        <v>139</v>
      </c>
      <c r="AA32" s="8"/>
      <c r="AB32" s="478">
        <f>AE12+AE13+AE14+AE16</f>
        <v>8</v>
      </c>
      <c r="AC32" s="478"/>
      <c r="AD32" s="478"/>
      <c r="AE32" s="478"/>
      <c r="AF32" s="478"/>
    </row>
    <row r="33" spans="1:35" s="9" customFormat="1" ht="13.15" customHeight="1">
      <c r="A33" s="480"/>
      <c r="B33" s="8" t="s">
        <v>138</v>
      </c>
      <c r="C33" s="8"/>
      <c r="D33" s="478">
        <f>G20</f>
        <v>28</v>
      </c>
      <c r="E33" s="478"/>
      <c r="F33" s="478"/>
      <c r="G33" s="478"/>
      <c r="H33" s="478"/>
      <c r="I33" s="480"/>
      <c r="J33" s="8" t="s">
        <v>138</v>
      </c>
      <c r="K33" s="8"/>
      <c r="L33" s="478">
        <f>O20</f>
        <v>24</v>
      </c>
      <c r="M33" s="478"/>
      <c r="N33" s="478"/>
      <c r="O33" s="478"/>
      <c r="P33" s="478"/>
      <c r="Q33" s="480"/>
      <c r="R33" s="8" t="s">
        <v>139</v>
      </c>
      <c r="S33" s="8"/>
      <c r="T33" s="478">
        <f>W12+W13+W14+W15</f>
        <v>8</v>
      </c>
      <c r="U33" s="478"/>
      <c r="V33" s="478"/>
      <c r="W33" s="478"/>
      <c r="X33" s="478"/>
      <c r="Y33" s="480"/>
      <c r="Z33" s="10" t="s">
        <v>140</v>
      </c>
      <c r="AA33" s="8"/>
      <c r="AB33" s="478">
        <v>30</v>
      </c>
      <c r="AC33" s="478"/>
      <c r="AD33" s="478"/>
      <c r="AE33" s="478"/>
      <c r="AF33" s="478"/>
    </row>
    <row r="34" spans="1:35" s="9" customFormat="1" ht="13.15" customHeight="1">
      <c r="A34" s="480"/>
      <c r="B34" s="8" t="s">
        <v>139</v>
      </c>
      <c r="C34" s="8"/>
      <c r="D34" s="478">
        <f>G15+G16+G17+G18</f>
        <v>8</v>
      </c>
      <c r="E34" s="478"/>
      <c r="F34" s="478"/>
      <c r="G34" s="478"/>
      <c r="H34" s="478"/>
      <c r="I34" s="480"/>
      <c r="J34" s="8" t="s">
        <v>139</v>
      </c>
      <c r="K34" s="8"/>
      <c r="L34" s="478" t="e">
        <f>O13+O14+O15+O16+#REF!</f>
        <v>#REF!</v>
      </c>
      <c r="M34" s="478"/>
      <c r="N34" s="478"/>
      <c r="O34" s="478"/>
      <c r="P34" s="478"/>
      <c r="Q34" s="480"/>
      <c r="R34" s="10" t="s">
        <v>140</v>
      </c>
      <c r="S34" s="10"/>
      <c r="T34" s="477">
        <v>30</v>
      </c>
      <c r="U34" s="477"/>
      <c r="V34" s="477"/>
      <c r="W34" s="477"/>
      <c r="X34" s="477"/>
      <c r="Y34" s="480"/>
      <c r="Z34" s="430"/>
      <c r="AA34" s="473">
        <f>D32+L32+T31+AB30</f>
        <v>40</v>
      </c>
      <c r="AB34" s="473"/>
      <c r="AC34" s="473"/>
      <c r="AD34" s="473"/>
      <c r="AE34" s="473"/>
      <c r="AF34" s="473"/>
    </row>
    <row r="35" spans="1:35" s="9" customFormat="1" ht="13.15" customHeight="1">
      <c r="A35" s="481"/>
      <c r="B35" s="10" t="s">
        <v>140</v>
      </c>
      <c r="C35" s="10"/>
      <c r="D35" s="477">
        <v>30</v>
      </c>
      <c r="E35" s="477"/>
      <c r="F35" s="477"/>
      <c r="G35" s="477"/>
      <c r="H35" s="477"/>
      <c r="I35" s="481"/>
      <c r="J35" s="10" t="s">
        <v>140</v>
      </c>
      <c r="K35" s="10"/>
      <c r="L35" s="477">
        <f>P20</f>
        <v>32</v>
      </c>
      <c r="M35" s="477"/>
      <c r="N35" s="477"/>
      <c r="O35" s="477"/>
      <c r="P35" s="477"/>
      <c r="Q35" s="481"/>
      <c r="R35" s="430"/>
      <c r="S35" s="430"/>
      <c r="T35" s="430"/>
      <c r="U35" s="430"/>
      <c r="V35" s="430"/>
      <c r="W35" s="430"/>
      <c r="X35" s="430"/>
      <c r="Y35" s="481"/>
      <c r="Z35" s="430"/>
      <c r="AA35" s="473">
        <f>D33+L33+T32+AB31</f>
        <v>104</v>
      </c>
      <c r="AB35" s="473"/>
      <c r="AC35" s="473"/>
      <c r="AD35" s="473"/>
      <c r="AE35" s="473"/>
      <c r="AF35" s="473"/>
      <c r="AI35" s="9" t="s">
        <v>777</v>
      </c>
    </row>
    <row r="36" spans="1:35" s="1" customFormat="1" ht="15">
      <c r="A36" s="615" t="s">
        <v>775</v>
      </c>
      <c r="B36" s="616"/>
      <c r="C36" s="617"/>
      <c r="D36" s="482" t="s">
        <v>146</v>
      </c>
      <c r="E36" s="483"/>
      <c r="F36" s="483"/>
      <c r="G36" s="483"/>
      <c r="H36" s="483"/>
      <c r="I36" s="483"/>
      <c r="J36" s="483"/>
      <c r="K36" s="484"/>
      <c r="L36" s="430" t="s">
        <v>144</v>
      </c>
      <c r="M36" s="430"/>
      <c r="N36" s="430"/>
      <c r="O36" s="430"/>
      <c r="P36" s="430"/>
      <c r="Q36" s="430"/>
      <c r="R36" s="430"/>
      <c r="S36" s="430"/>
      <c r="T36" s="430"/>
      <c r="U36" s="430"/>
      <c r="V36" s="430"/>
      <c r="W36" s="430"/>
      <c r="X36" s="430"/>
      <c r="Y36" s="430"/>
      <c r="Z36" s="430"/>
      <c r="AA36" s="473" t="e">
        <f>D34+L34+T33+AB32</f>
        <v>#REF!</v>
      </c>
      <c r="AB36" s="473"/>
      <c r="AC36" s="473"/>
      <c r="AD36" s="473"/>
      <c r="AE36" s="473"/>
      <c r="AF36" s="473"/>
    </row>
    <row r="37" spans="1:35" s="1" customFormat="1" ht="15">
      <c r="A37" s="618"/>
      <c r="B37" s="619"/>
      <c r="C37" s="620"/>
      <c r="D37" s="485"/>
      <c r="E37" s="486"/>
      <c r="F37" s="486"/>
      <c r="G37" s="486"/>
      <c r="H37" s="486"/>
      <c r="I37" s="486"/>
      <c r="J37" s="486"/>
      <c r="K37" s="487"/>
      <c r="L37" s="430" t="s">
        <v>141</v>
      </c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73">
        <f>D35+L35+T34+AB33</f>
        <v>122</v>
      </c>
      <c r="AB37" s="473"/>
      <c r="AC37" s="473"/>
      <c r="AD37" s="473"/>
      <c r="AE37" s="473"/>
      <c r="AF37" s="473"/>
    </row>
    <row r="38" spans="1:35" s="1" customFormat="1">
      <c r="A38" s="618"/>
      <c r="B38" s="619"/>
      <c r="C38" s="620"/>
      <c r="D38" s="485"/>
      <c r="E38" s="486"/>
      <c r="F38" s="486"/>
      <c r="G38" s="486"/>
      <c r="H38" s="486"/>
      <c r="I38" s="486"/>
      <c r="J38" s="486"/>
      <c r="K38" s="487"/>
      <c r="L38" s="430" t="s">
        <v>142</v>
      </c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331"/>
      <c r="AA38" s="332"/>
      <c r="AB38" s="332"/>
      <c r="AC38" s="332"/>
      <c r="AD38" s="332"/>
      <c r="AE38" s="332"/>
      <c r="AF38" s="332"/>
    </row>
    <row r="39" spans="1:35" s="1" customFormat="1">
      <c r="A39" s="621"/>
      <c r="B39" s="622"/>
      <c r="C39" s="623"/>
      <c r="D39" s="488"/>
      <c r="E39" s="489"/>
      <c r="F39" s="489"/>
      <c r="G39" s="489"/>
      <c r="H39" s="489"/>
      <c r="I39" s="489"/>
      <c r="J39" s="489"/>
      <c r="K39" s="490"/>
      <c r="L39" s="430" t="s">
        <v>143</v>
      </c>
      <c r="M39" s="430"/>
      <c r="N39" s="430"/>
      <c r="O39" s="430"/>
      <c r="P39" s="430"/>
      <c r="Q39" s="430"/>
      <c r="R39" s="331"/>
      <c r="S39" s="331"/>
      <c r="T39" s="331"/>
      <c r="U39" s="331"/>
      <c r="V39" s="331"/>
      <c r="W39" s="331"/>
      <c r="X39" s="331"/>
      <c r="Y39" s="430"/>
      <c r="Z39" s="331"/>
      <c r="AA39" s="332"/>
      <c r="AB39" s="332"/>
      <c r="AC39" s="332"/>
      <c r="AD39" s="332"/>
      <c r="AE39" s="332"/>
      <c r="AF39" s="332"/>
    </row>
    <row r="40" spans="1:35" ht="20.100000000000001" customHeight="1">
      <c r="A40" s="330"/>
      <c r="B40" s="330"/>
      <c r="C40" s="330"/>
      <c r="D40" s="330"/>
      <c r="E40" s="330"/>
      <c r="F40" s="330"/>
      <c r="G40" s="330"/>
      <c r="H40" s="330"/>
      <c r="I40" s="330"/>
      <c r="J40" s="330"/>
      <c r="K40" s="330"/>
      <c r="L40" s="331"/>
      <c r="M40" s="331"/>
      <c r="N40" s="331"/>
      <c r="O40" s="331"/>
      <c r="P40" s="331"/>
      <c r="Q40" s="331"/>
      <c r="R40" s="405"/>
      <c r="S40" s="612"/>
      <c r="T40" s="612"/>
      <c r="U40" s="405"/>
      <c r="V40" s="331"/>
      <c r="W40" s="331"/>
      <c r="X40" s="331"/>
      <c r="Y40" s="331"/>
      <c r="Z40" s="335"/>
      <c r="AA40" s="381"/>
      <c r="AB40" s="381"/>
      <c r="AC40" s="381"/>
      <c r="AD40" s="381"/>
      <c r="AE40" s="381"/>
      <c r="AF40" s="381"/>
    </row>
    <row r="41" spans="1:35" ht="20.100000000000001" customHeight="1">
      <c r="A41" s="330"/>
      <c r="B41" s="330"/>
      <c r="C41" s="330"/>
      <c r="D41" s="330"/>
      <c r="E41" s="330"/>
      <c r="F41" s="330"/>
      <c r="G41" s="330"/>
      <c r="H41" s="330"/>
      <c r="I41" s="330"/>
      <c r="J41" s="330"/>
      <c r="K41" s="330"/>
      <c r="L41" s="331"/>
      <c r="M41" s="331"/>
      <c r="N41" s="331"/>
      <c r="O41" s="331"/>
      <c r="P41" s="331"/>
      <c r="Q41" s="405"/>
      <c r="R41" s="381"/>
      <c r="S41" s="382"/>
      <c r="T41" s="381"/>
      <c r="U41" s="381"/>
      <c r="V41" s="333"/>
      <c r="W41" s="333"/>
      <c r="X41" s="333"/>
      <c r="Y41" s="331"/>
      <c r="Z41" s="431"/>
      <c r="AA41" s="614"/>
      <c r="AB41" s="614"/>
      <c r="AC41" s="614"/>
      <c r="AD41" s="614"/>
      <c r="AE41" s="614"/>
      <c r="AF41" s="614"/>
    </row>
    <row r="42" spans="1:35" s="333" customFormat="1" ht="20.100000000000001" customHeight="1">
      <c r="D42" s="334"/>
      <c r="Q42" s="381"/>
      <c r="R42" s="431"/>
      <c r="S42" s="431"/>
      <c r="T42" s="431"/>
      <c r="U42" s="431"/>
      <c r="V42" s="431"/>
      <c r="W42" s="431"/>
      <c r="X42" s="431"/>
      <c r="Y42" s="335"/>
      <c r="Z42" s="431"/>
      <c r="AA42" s="614"/>
      <c r="AB42" s="614"/>
      <c r="AC42" s="614"/>
      <c r="AD42" s="614"/>
      <c r="AE42" s="614"/>
      <c r="AF42" s="614"/>
    </row>
    <row r="43" spans="1:35" s="333" customFormat="1" ht="19.5">
      <c r="A43" s="613"/>
      <c r="B43" s="613"/>
      <c r="C43" s="613"/>
      <c r="D43" s="613"/>
      <c r="E43" s="613"/>
      <c r="F43" s="613"/>
      <c r="G43" s="613"/>
      <c r="H43" s="613"/>
      <c r="I43" s="613"/>
      <c r="J43" s="613"/>
      <c r="K43" s="613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298"/>
      <c r="AA43" s="382"/>
      <c r="AB43" s="382"/>
      <c r="AC43" s="382"/>
      <c r="AD43" s="382"/>
      <c r="AE43" s="382"/>
      <c r="AF43" s="382"/>
    </row>
    <row r="44" spans="1:35" s="333" customFormat="1" ht="19.5">
      <c r="A44" s="613"/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431"/>
      <c r="M44" s="431"/>
      <c r="N44" s="431"/>
      <c r="O44" s="431"/>
      <c r="P44" s="431"/>
      <c r="Q44" s="431"/>
      <c r="R44" s="298"/>
      <c r="S44" s="298"/>
      <c r="T44" s="298"/>
      <c r="U44" s="298"/>
      <c r="V44" s="298"/>
      <c r="W44" s="298"/>
      <c r="X44" s="298"/>
      <c r="Y44" s="431"/>
      <c r="Z44" s="298"/>
      <c r="AA44" s="382"/>
      <c r="AB44" s="382"/>
      <c r="AC44" s="382"/>
      <c r="AD44" s="382"/>
      <c r="AE44" s="382"/>
      <c r="AF44" s="382"/>
    </row>
    <row r="45" spans="1:35">
      <c r="AA45" s="382"/>
      <c r="AB45" s="382"/>
      <c r="AC45" s="382"/>
      <c r="AD45" s="382"/>
      <c r="AE45" s="382"/>
      <c r="AF45" s="382"/>
    </row>
    <row r="54" spans="14:21" ht="19.5">
      <c r="R54" s="333"/>
      <c r="S54" s="333"/>
      <c r="T54" s="333"/>
      <c r="U54" s="333"/>
    </row>
    <row r="55" spans="14:21" ht="19.5">
      <c r="N55" s="333"/>
      <c r="O55" s="333"/>
      <c r="P55" s="333"/>
      <c r="Q55" s="333"/>
      <c r="R55" s="333"/>
      <c r="S55" s="333"/>
      <c r="T55" s="333"/>
      <c r="U55" s="333"/>
    </row>
    <row r="56" spans="14:21" ht="19.5">
      <c r="N56" s="333"/>
      <c r="O56" s="333"/>
      <c r="P56" s="333"/>
      <c r="Q56" s="333"/>
    </row>
  </sheetData>
  <mergeCells count="48">
    <mergeCell ref="Z18:AB18"/>
    <mergeCell ref="A1:AF1"/>
    <mergeCell ref="A2:AF2"/>
    <mergeCell ref="A3:AF3"/>
    <mergeCell ref="A5:H5"/>
    <mergeCell ref="I5:P5"/>
    <mergeCell ref="Q5:X5"/>
    <mergeCell ref="Y5:AF5"/>
    <mergeCell ref="B21:C21"/>
    <mergeCell ref="J21:K21"/>
    <mergeCell ref="R20:S20"/>
    <mergeCell ref="Z19:AA19"/>
    <mergeCell ref="B20:D20"/>
    <mergeCell ref="J20:L20"/>
    <mergeCell ref="R19:T19"/>
    <mergeCell ref="AB33:AF33"/>
    <mergeCell ref="Y32:Y35"/>
    <mergeCell ref="AB30:AF30"/>
    <mergeCell ref="T32:X32"/>
    <mergeCell ref="AB31:AF31"/>
    <mergeCell ref="T33:X33"/>
    <mergeCell ref="AB32:AF32"/>
    <mergeCell ref="T31:X31"/>
    <mergeCell ref="AA34:AF34"/>
    <mergeCell ref="AA35:AF35"/>
    <mergeCell ref="AA36:AF36"/>
    <mergeCell ref="AA37:AF37"/>
    <mergeCell ref="A32:A35"/>
    <mergeCell ref="D32:H32"/>
    <mergeCell ref="I32:I35"/>
    <mergeCell ref="L32:P32"/>
    <mergeCell ref="A36:C39"/>
    <mergeCell ref="D36:K39"/>
    <mergeCell ref="D35:H35"/>
    <mergeCell ref="L35:P35"/>
    <mergeCell ref="T34:X34"/>
    <mergeCell ref="Q32:Q35"/>
    <mergeCell ref="D33:H33"/>
    <mergeCell ref="L33:P33"/>
    <mergeCell ref="D34:H34"/>
    <mergeCell ref="L34:P34"/>
    <mergeCell ref="S40:T40"/>
    <mergeCell ref="A44:C44"/>
    <mergeCell ref="D44:K44"/>
    <mergeCell ref="AA42:AF42"/>
    <mergeCell ref="A43:C43"/>
    <mergeCell ref="D43:K43"/>
    <mergeCell ref="AA41:AF41"/>
  </mergeCells>
  <phoneticPr fontId="47" type="noConversion"/>
  <pageMargins left="0.43307086614173229" right="0.39370078740157483" top="0.39370078740157483" bottom="0.42" header="0.31496062992125984" footer="0.35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6"/>
  <sheetViews>
    <sheetView zoomScale="90" zoomScaleNormal="90" workbookViewId="0">
      <selection activeCell="Z17" sqref="Z17"/>
    </sheetView>
  </sheetViews>
  <sheetFormatPr defaultColWidth="8.85546875" defaultRowHeight="15"/>
  <cols>
    <col min="1" max="1" width="2.42578125" style="1" customWidth="1"/>
    <col min="2" max="2" width="4.42578125" style="1" customWidth="1"/>
    <col min="3" max="3" width="25.5703125" style="1" bestFit="1" customWidth="1"/>
    <col min="4" max="4" width="3.28515625" style="85" customWidth="1"/>
    <col min="5" max="8" width="3.28515625" style="1" customWidth="1"/>
    <col min="9" max="9" width="2.7109375" style="1" customWidth="1"/>
    <col min="10" max="10" width="4.5703125" style="1" bestFit="1" customWidth="1"/>
    <col min="11" max="11" width="25.5703125" style="1" bestFit="1" customWidth="1"/>
    <col min="12" max="17" width="2.7109375" style="1" customWidth="1"/>
    <col min="18" max="18" width="4.5703125" style="1" bestFit="1" customWidth="1"/>
    <col min="19" max="19" width="24.85546875" style="1" bestFit="1" customWidth="1"/>
    <col min="20" max="24" width="2.5703125" style="1" customWidth="1"/>
    <col min="25" max="25" width="2.7109375" style="1" customWidth="1"/>
    <col min="26" max="26" width="4.5703125" style="1" bestFit="1" customWidth="1"/>
    <col min="27" max="27" width="21.85546875" style="1" bestFit="1" customWidth="1"/>
    <col min="28" max="32" width="3.28515625" style="1" customWidth="1"/>
    <col min="33" max="33" width="5.5703125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601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15.75" thickBot="1">
      <c r="B4" s="2"/>
      <c r="C4" s="2"/>
      <c r="D4" s="336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R4" s="2"/>
      <c r="S4" s="2"/>
      <c r="T4" s="2"/>
      <c r="U4" s="2"/>
      <c r="V4" s="2"/>
      <c r="W4" s="2"/>
      <c r="X4" s="2"/>
      <c r="Z4" s="2"/>
      <c r="AA4" s="2"/>
      <c r="AB4" s="2"/>
      <c r="AC4" s="2"/>
      <c r="AD4" s="2"/>
      <c r="AE4" s="2"/>
      <c r="AF4" s="2"/>
      <c r="AI4" s="7"/>
    </row>
    <row r="5" spans="1:35" s="298" customFormat="1" ht="15.75">
      <c r="A5" s="636" t="s">
        <v>0</v>
      </c>
      <c r="B5" s="637"/>
      <c r="C5" s="637"/>
      <c r="D5" s="637"/>
      <c r="E5" s="637"/>
      <c r="F5" s="637"/>
      <c r="G5" s="637"/>
      <c r="H5" s="638"/>
      <c r="I5" s="636" t="s">
        <v>131</v>
      </c>
      <c r="J5" s="637"/>
      <c r="K5" s="637"/>
      <c r="L5" s="637"/>
      <c r="M5" s="637"/>
      <c r="N5" s="637"/>
      <c r="O5" s="637"/>
      <c r="P5" s="638"/>
      <c r="Q5" s="636" t="s">
        <v>132</v>
      </c>
      <c r="R5" s="637"/>
      <c r="S5" s="637"/>
      <c r="T5" s="637"/>
      <c r="U5" s="637"/>
      <c r="V5" s="637"/>
      <c r="W5" s="637"/>
      <c r="X5" s="638"/>
      <c r="Y5" s="636" t="s">
        <v>133</v>
      </c>
      <c r="Z5" s="637"/>
      <c r="AA5" s="637"/>
      <c r="AB5" s="637"/>
      <c r="AC5" s="637"/>
      <c r="AD5" s="637"/>
      <c r="AE5" s="637"/>
      <c r="AF5" s="638"/>
      <c r="AI5" s="302"/>
    </row>
    <row r="6" spans="1:35" s="299" customFormat="1" ht="59.25">
      <c r="A6" s="307" t="s">
        <v>27</v>
      </c>
      <c r="B6" s="3" t="s">
        <v>1</v>
      </c>
      <c r="C6" s="304" t="s">
        <v>2</v>
      </c>
      <c r="D6" s="305" t="s">
        <v>135</v>
      </c>
      <c r="E6" s="305" t="s">
        <v>28</v>
      </c>
      <c r="F6" s="305" t="s">
        <v>29</v>
      </c>
      <c r="G6" s="305" t="s">
        <v>30</v>
      </c>
      <c r="H6" s="306" t="s">
        <v>31</v>
      </c>
      <c r="I6" s="307" t="s">
        <v>27</v>
      </c>
      <c r="J6" s="3" t="s">
        <v>1</v>
      </c>
      <c r="K6" s="304" t="s">
        <v>2</v>
      </c>
      <c r="L6" s="305" t="s">
        <v>135</v>
      </c>
      <c r="M6" s="305" t="s">
        <v>28</v>
      </c>
      <c r="N6" s="305" t="s">
        <v>29</v>
      </c>
      <c r="O6" s="305" t="s">
        <v>30</v>
      </c>
      <c r="P6" s="306" t="s">
        <v>31</v>
      </c>
      <c r="Q6" s="307" t="s">
        <v>27</v>
      </c>
      <c r="R6" s="3" t="s">
        <v>1</v>
      </c>
      <c r="S6" s="304" t="s">
        <v>2</v>
      </c>
      <c r="T6" s="305" t="s">
        <v>135</v>
      </c>
      <c r="U6" s="305" t="s">
        <v>28</v>
      </c>
      <c r="V6" s="305" t="s">
        <v>29</v>
      </c>
      <c r="W6" s="305" t="s">
        <v>30</v>
      </c>
      <c r="X6" s="306" t="s">
        <v>31</v>
      </c>
      <c r="Y6" s="307" t="s">
        <v>27</v>
      </c>
      <c r="Z6" s="3" t="s">
        <v>1</v>
      </c>
      <c r="AA6" s="304" t="s">
        <v>2</v>
      </c>
      <c r="AB6" s="305" t="s">
        <v>135</v>
      </c>
      <c r="AC6" s="305" t="s">
        <v>28</v>
      </c>
      <c r="AD6" s="305" t="s">
        <v>29</v>
      </c>
      <c r="AE6" s="305" t="s">
        <v>30</v>
      </c>
      <c r="AF6" s="306" t="s">
        <v>31</v>
      </c>
      <c r="AI6" s="308"/>
    </row>
    <row r="7" spans="1:35" s="298" customFormat="1" ht="15.75">
      <c r="A7" s="309">
        <v>1</v>
      </c>
      <c r="B7" s="259">
        <v>91101</v>
      </c>
      <c r="C7" s="310" t="s">
        <v>3</v>
      </c>
      <c r="D7" s="310" t="s">
        <v>4</v>
      </c>
      <c r="E7" s="311">
        <v>2</v>
      </c>
      <c r="F7" s="311">
        <v>0</v>
      </c>
      <c r="G7" s="311">
        <v>2</v>
      </c>
      <c r="H7" s="312">
        <v>2</v>
      </c>
      <c r="I7" s="309">
        <v>1</v>
      </c>
      <c r="J7" s="259">
        <v>91102</v>
      </c>
      <c r="K7" s="310" t="s">
        <v>32</v>
      </c>
      <c r="L7" s="310" t="s">
        <v>4</v>
      </c>
      <c r="M7" s="311">
        <v>2</v>
      </c>
      <c r="N7" s="311">
        <v>0</v>
      </c>
      <c r="O7" s="311">
        <v>2</v>
      </c>
      <c r="P7" s="312">
        <v>2</v>
      </c>
      <c r="Q7" s="309">
        <v>1</v>
      </c>
      <c r="R7" s="259">
        <v>13215</v>
      </c>
      <c r="S7" s="310" t="s">
        <v>602</v>
      </c>
      <c r="T7" s="310" t="s">
        <v>12</v>
      </c>
      <c r="U7" s="311">
        <v>2</v>
      </c>
      <c r="V7" s="311">
        <v>1</v>
      </c>
      <c r="W7" s="311">
        <v>3</v>
      </c>
      <c r="X7" s="312">
        <v>4</v>
      </c>
      <c r="Y7" s="309">
        <v>1</v>
      </c>
      <c r="Z7" s="259">
        <v>13218</v>
      </c>
      <c r="AA7" s="310" t="s">
        <v>603</v>
      </c>
      <c r="AB7" s="310" t="s">
        <v>12</v>
      </c>
      <c r="AC7" s="311">
        <v>3</v>
      </c>
      <c r="AD7" s="311">
        <v>1</v>
      </c>
      <c r="AE7" s="311">
        <v>4</v>
      </c>
      <c r="AF7" s="312">
        <v>4</v>
      </c>
      <c r="AG7" s="313"/>
      <c r="AI7" s="302"/>
    </row>
    <row r="8" spans="1:35" s="298" customFormat="1" ht="18" customHeight="1">
      <c r="A8" s="309">
        <v>2</v>
      </c>
      <c r="B8" s="261">
        <v>91103</v>
      </c>
      <c r="C8" s="314" t="s">
        <v>5</v>
      </c>
      <c r="D8" s="314" t="s">
        <v>4</v>
      </c>
      <c r="E8" s="315">
        <v>2</v>
      </c>
      <c r="F8" s="315">
        <v>0</v>
      </c>
      <c r="G8" s="315">
        <v>2</v>
      </c>
      <c r="H8" s="316">
        <v>2</v>
      </c>
      <c r="I8" s="309">
        <v>2</v>
      </c>
      <c r="J8" s="261">
        <v>91104</v>
      </c>
      <c r="K8" s="314" t="s">
        <v>33</v>
      </c>
      <c r="L8" s="314" t="s">
        <v>4</v>
      </c>
      <c r="M8" s="315">
        <v>2</v>
      </c>
      <c r="N8" s="315">
        <v>0</v>
      </c>
      <c r="O8" s="315">
        <v>2</v>
      </c>
      <c r="P8" s="316">
        <v>2</v>
      </c>
      <c r="Q8" s="309">
        <v>2</v>
      </c>
      <c r="R8" s="259">
        <v>13217</v>
      </c>
      <c r="S8" s="314" t="s">
        <v>604</v>
      </c>
      <c r="T8" s="314" t="s">
        <v>12</v>
      </c>
      <c r="U8" s="315">
        <v>3</v>
      </c>
      <c r="V8" s="315">
        <v>1</v>
      </c>
      <c r="W8" s="315">
        <v>4</v>
      </c>
      <c r="X8" s="316">
        <v>4</v>
      </c>
      <c r="Y8" s="309">
        <v>2</v>
      </c>
      <c r="Z8" s="259">
        <v>13220</v>
      </c>
      <c r="AA8" s="314" t="s">
        <v>605</v>
      </c>
      <c r="AB8" s="314" t="s">
        <v>12</v>
      </c>
      <c r="AC8" s="315">
        <v>2</v>
      </c>
      <c r="AD8" s="315">
        <v>1</v>
      </c>
      <c r="AE8" s="315">
        <v>3</v>
      </c>
      <c r="AF8" s="316">
        <v>4</v>
      </c>
      <c r="AG8" s="313"/>
      <c r="AI8" s="302"/>
    </row>
    <row r="9" spans="1:35" s="298" customFormat="1" ht="18" customHeight="1">
      <c r="A9" s="309">
        <v>3</v>
      </c>
      <c r="B9" s="259">
        <v>91125</v>
      </c>
      <c r="C9" s="310" t="s">
        <v>7</v>
      </c>
      <c r="D9" s="310" t="s">
        <v>4</v>
      </c>
      <c r="E9" s="311">
        <v>2</v>
      </c>
      <c r="F9" s="311">
        <v>0</v>
      </c>
      <c r="G9" s="311">
        <v>2</v>
      </c>
      <c r="H9" s="312">
        <v>2</v>
      </c>
      <c r="I9" s="309">
        <v>3</v>
      </c>
      <c r="J9" s="259">
        <v>91126</v>
      </c>
      <c r="K9" s="310" t="s">
        <v>35</v>
      </c>
      <c r="L9" s="310" t="s">
        <v>4</v>
      </c>
      <c r="M9" s="311">
        <v>2</v>
      </c>
      <c r="N9" s="311">
        <v>0</v>
      </c>
      <c r="O9" s="311">
        <v>2</v>
      </c>
      <c r="P9" s="312">
        <v>2</v>
      </c>
      <c r="Q9" s="309">
        <v>3</v>
      </c>
      <c r="R9" s="259">
        <v>13219</v>
      </c>
      <c r="S9" s="310" t="s">
        <v>606</v>
      </c>
      <c r="T9" s="310" t="s">
        <v>12</v>
      </c>
      <c r="U9" s="311">
        <v>2</v>
      </c>
      <c r="V9" s="311">
        <v>0</v>
      </c>
      <c r="W9" s="311">
        <v>2</v>
      </c>
      <c r="X9" s="312">
        <v>2</v>
      </c>
      <c r="Y9" s="309">
        <v>3</v>
      </c>
      <c r="Z9" s="259">
        <v>13222</v>
      </c>
      <c r="AA9" s="310" t="s">
        <v>559</v>
      </c>
      <c r="AB9" s="310" t="s">
        <v>12</v>
      </c>
      <c r="AC9" s="311">
        <v>2</v>
      </c>
      <c r="AD9" s="311">
        <v>0</v>
      </c>
      <c r="AE9" s="311">
        <v>2</v>
      </c>
      <c r="AF9" s="312">
        <v>2</v>
      </c>
      <c r="AG9" s="313"/>
      <c r="AI9" s="302"/>
    </row>
    <row r="10" spans="1:35" s="298" customFormat="1" ht="18" customHeight="1">
      <c r="A10" s="309">
        <v>4</v>
      </c>
      <c r="B10" s="261">
        <v>13113</v>
      </c>
      <c r="C10" s="314" t="s">
        <v>607</v>
      </c>
      <c r="D10" s="314" t="s">
        <v>12</v>
      </c>
      <c r="E10" s="315">
        <v>2</v>
      </c>
      <c r="F10" s="315">
        <v>1</v>
      </c>
      <c r="G10" s="315">
        <v>3</v>
      </c>
      <c r="H10" s="316">
        <v>4</v>
      </c>
      <c r="I10" s="309">
        <v>4</v>
      </c>
      <c r="J10" s="337">
        <v>13108</v>
      </c>
      <c r="K10" s="314" t="s">
        <v>608</v>
      </c>
      <c r="L10" s="314" t="s">
        <v>12</v>
      </c>
      <c r="M10" s="315">
        <v>2</v>
      </c>
      <c r="N10" s="315">
        <v>0</v>
      </c>
      <c r="O10" s="315">
        <v>2</v>
      </c>
      <c r="P10" s="316">
        <v>2</v>
      </c>
      <c r="Q10" s="309">
        <v>4</v>
      </c>
      <c r="R10" s="259">
        <v>13221</v>
      </c>
      <c r="S10" s="314" t="s">
        <v>609</v>
      </c>
      <c r="T10" s="314" t="s">
        <v>12</v>
      </c>
      <c r="U10" s="315">
        <v>3</v>
      </c>
      <c r="V10" s="315">
        <v>1</v>
      </c>
      <c r="W10" s="315">
        <v>4</v>
      </c>
      <c r="X10" s="316">
        <v>5</v>
      </c>
      <c r="Y10" s="309">
        <v>4</v>
      </c>
      <c r="Z10" s="259">
        <v>13224</v>
      </c>
      <c r="AA10" s="314" t="s">
        <v>610</v>
      </c>
      <c r="AB10" s="314" t="s">
        <v>12</v>
      </c>
      <c r="AC10" s="315">
        <v>3</v>
      </c>
      <c r="AD10" s="315">
        <v>1</v>
      </c>
      <c r="AE10" s="315">
        <v>4</v>
      </c>
      <c r="AF10" s="316">
        <v>5</v>
      </c>
      <c r="AG10" s="313"/>
      <c r="AI10" s="302"/>
    </row>
    <row r="11" spans="1:35" s="298" customFormat="1" ht="18" customHeight="1">
      <c r="A11" s="309">
        <v>5</v>
      </c>
      <c r="B11" s="261">
        <v>13115</v>
      </c>
      <c r="C11" s="310" t="s">
        <v>611</v>
      </c>
      <c r="D11" s="310" t="s">
        <v>12</v>
      </c>
      <c r="E11" s="311">
        <v>2</v>
      </c>
      <c r="F11" s="311">
        <v>0</v>
      </c>
      <c r="G11" s="311">
        <v>2</v>
      </c>
      <c r="H11" s="312">
        <v>2</v>
      </c>
      <c r="I11" s="309">
        <v>5</v>
      </c>
      <c r="J11" s="338">
        <v>13116</v>
      </c>
      <c r="K11" s="310" t="s">
        <v>612</v>
      </c>
      <c r="L11" s="310" t="s">
        <v>12</v>
      </c>
      <c r="M11" s="311">
        <v>2</v>
      </c>
      <c r="N11" s="311">
        <v>0</v>
      </c>
      <c r="O11" s="311">
        <v>2</v>
      </c>
      <c r="P11" s="312">
        <v>2</v>
      </c>
      <c r="Q11" s="309">
        <v>5</v>
      </c>
      <c r="R11" s="259">
        <v>13223</v>
      </c>
      <c r="S11" s="310" t="s">
        <v>613</v>
      </c>
      <c r="T11" s="310" t="s">
        <v>12</v>
      </c>
      <c r="U11" s="311">
        <v>3</v>
      </c>
      <c r="V11" s="311">
        <v>1</v>
      </c>
      <c r="W11" s="311">
        <v>4</v>
      </c>
      <c r="X11" s="312">
        <v>5</v>
      </c>
      <c r="Y11" s="309">
        <v>5</v>
      </c>
      <c r="Z11" s="259">
        <v>13226</v>
      </c>
      <c r="AA11" s="310" t="s">
        <v>614</v>
      </c>
      <c r="AB11" s="310" t="s">
        <v>12</v>
      </c>
      <c r="AC11" s="311">
        <v>2</v>
      </c>
      <c r="AD11" s="311">
        <v>0</v>
      </c>
      <c r="AE11" s="311">
        <v>2</v>
      </c>
      <c r="AF11" s="312">
        <v>2</v>
      </c>
      <c r="AG11" s="313"/>
      <c r="AI11" s="302"/>
    </row>
    <row r="12" spans="1:35" s="298" customFormat="1" ht="18" customHeight="1">
      <c r="A12" s="309">
        <v>6</v>
      </c>
      <c r="B12" s="261">
        <v>13117</v>
      </c>
      <c r="C12" s="314" t="s">
        <v>557</v>
      </c>
      <c r="D12" s="314" t="s">
        <v>12</v>
      </c>
      <c r="E12" s="315">
        <v>2</v>
      </c>
      <c r="F12" s="315">
        <v>0</v>
      </c>
      <c r="G12" s="315">
        <v>2</v>
      </c>
      <c r="H12" s="316">
        <v>2</v>
      </c>
      <c r="I12" s="309">
        <v>6</v>
      </c>
      <c r="J12" s="261">
        <v>13118</v>
      </c>
      <c r="K12" s="314" t="s">
        <v>560</v>
      </c>
      <c r="L12" s="314" t="s">
        <v>12</v>
      </c>
      <c r="M12" s="315">
        <v>2</v>
      </c>
      <c r="N12" s="315">
        <v>0</v>
      </c>
      <c r="O12" s="315">
        <v>2</v>
      </c>
      <c r="P12" s="316">
        <v>2</v>
      </c>
      <c r="Q12" s="309">
        <v>6</v>
      </c>
      <c r="R12" s="261"/>
      <c r="S12" s="314" t="s">
        <v>615</v>
      </c>
      <c r="T12" s="314" t="s">
        <v>19</v>
      </c>
      <c r="U12" s="315">
        <v>2</v>
      </c>
      <c r="V12" s="315">
        <v>0</v>
      </c>
      <c r="W12" s="315">
        <v>2</v>
      </c>
      <c r="X12" s="316">
        <v>2</v>
      </c>
      <c r="Y12" s="309">
        <v>6</v>
      </c>
      <c r="Z12" s="261"/>
      <c r="AA12" s="314" t="s">
        <v>417</v>
      </c>
      <c r="AB12" s="314" t="s">
        <v>19</v>
      </c>
      <c r="AC12" s="315">
        <v>2</v>
      </c>
      <c r="AD12" s="315">
        <v>0</v>
      </c>
      <c r="AE12" s="315">
        <v>2</v>
      </c>
      <c r="AF12" s="316">
        <v>3</v>
      </c>
      <c r="AG12" s="313"/>
      <c r="AI12" s="302"/>
    </row>
    <row r="13" spans="1:35" s="298" customFormat="1" ht="18" customHeight="1">
      <c r="A13" s="309">
        <v>7</v>
      </c>
      <c r="B13" s="261">
        <v>13119</v>
      </c>
      <c r="C13" s="310" t="s">
        <v>616</v>
      </c>
      <c r="D13" s="310" t="s">
        <v>12</v>
      </c>
      <c r="E13" s="311">
        <v>2</v>
      </c>
      <c r="F13" s="311">
        <v>0</v>
      </c>
      <c r="G13" s="311">
        <v>2</v>
      </c>
      <c r="H13" s="312">
        <v>3</v>
      </c>
      <c r="I13" s="309">
        <v>7</v>
      </c>
      <c r="J13" s="261">
        <v>13120</v>
      </c>
      <c r="K13" s="310" t="s">
        <v>617</v>
      </c>
      <c r="L13" s="310" t="s">
        <v>12</v>
      </c>
      <c r="M13" s="311">
        <v>2</v>
      </c>
      <c r="N13" s="311">
        <v>0</v>
      </c>
      <c r="O13" s="311">
        <v>2</v>
      </c>
      <c r="P13" s="312">
        <v>3</v>
      </c>
      <c r="Q13" s="309">
        <v>7</v>
      </c>
      <c r="R13" s="259"/>
      <c r="S13" s="314" t="s">
        <v>618</v>
      </c>
      <c r="T13" s="310" t="s">
        <v>19</v>
      </c>
      <c r="U13" s="311">
        <v>2</v>
      </c>
      <c r="V13" s="311">
        <v>0</v>
      </c>
      <c r="W13" s="311">
        <v>2</v>
      </c>
      <c r="X13" s="312">
        <v>2</v>
      </c>
      <c r="Y13" s="309">
        <v>7</v>
      </c>
      <c r="Z13" s="259"/>
      <c r="AA13" s="314" t="s">
        <v>418</v>
      </c>
      <c r="AB13" s="310" t="s">
        <v>19</v>
      </c>
      <c r="AC13" s="311">
        <v>2</v>
      </c>
      <c r="AD13" s="311">
        <v>0</v>
      </c>
      <c r="AE13" s="311">
        <v>2</v>
      </c>
      <c r="AF13" s="312">
        <v>2</v>
      </c>
      <c r="AG13" s="313"/>
    </row>
    <row r="14" spans="1:35" s="298" customFormat="1" ht="18" customHeight="1">
      <c r="A14" s="309">
        <v>8</v>
      </c>
      <c r="B14" s="261">
        <v>13121</v>
      </c>
      <c r="C14" s="314" t="s">
        <v>25</v>
      </c>
      <c r="D14" s="314" t="s">
        <v>12</v>
      </c>
      <c r="E14" s="315">
        <v>2</v>
      </c>
      <c r="F14" s="315">
        <v>0</v>
      </c>
      <c r="G14" s="315">
        <v>2</v>
      </c>
      <c r="H14" s="316">
        <v>2</v>
      </c>
      <c r="I14" s="309">
        <v>8</v>
      </c>
      <c r="J14" s="261">
        <v>13122</v>
      </c>
      <c r="K14" s="314" t="s">
        <v>619</v>
      </c>
      <c r="L14" s="314" t="s">
        <v>12</v>
      </c>
      <c r="M14" s="315">
        <v>2</v>
      </c>
      <c r="N14" s="315">
        <v>1</v>
      </c>
      <c r="O14" s="315">
        <v>3</v>
      </c>
      <c r="P14" s="316">
        <v>4</v>
      </c>
      <c r="Q14" s="309">
        <v>8</v>
      </c>
      <c r="R14" s="261"/>
      <c r="S14" s="314" t="s">
        <v>620</v>
      </c>
      <c r="T14" s="314" t="s">
        <v>19</v>
      </c>
      <c r="U14" s="315">
        <v>2</v>
      </c>
      <c r="V14" s="315">
        <v>0</v>
      </c>
      <c r="W14" s="315">
        <v>2</v>
      </c>
      <c r="X14" s="316">
        <v>2</v>
      </c>
      <c r="Y14" s="309">
        <v>8</v>
      </c>
      <c r="Z14" s="261"/>
      <c r="AA14" s="314" t="s">
        <v>419</v>
      </c>
      <c r="AB14" s="314" t="s">
        <v>19</v>
      </c>
      <c r="AC14" s="315">
        <v>2</v>
      </c>
      <c r="AD14" s="315">
        <v>0</v>
      </c>
      <c r="AE14" s="315">
        <v>2</v>
      </c>
      <c r="AF14" s="316">
        <v>2</v>
      </c>
      <c r="AG14" s="313"/>
    </row>
    <row r="15" spans="1:35" s="298" customFormat="1" ht="18" customHeight="1">
      <c r="A15" s="309">
        <v>9</v>
      </c>
      <c r="B15" s="261">
        <v>13123</v>
      </c>
      <c r="C15" s="310" t="s">
        <v>621</v>
      </c>
      <c r="D15" s="310" t="s">
        <v>12</v>
      </c>
      <c r="E15" s="311">
        <v>3</v>
      </c>
      <c r="F15" s="311">
        <v>1</v>
      </c>
      <c r="G15" s="311">
        <v>4</v>
      </c>
      <c r="H15" s="312">
        <v>5</v>
      </c>
      <c r="I15" s="309">
        <v>9</v>
      </c>
      <c r="J15" s="261">
        <v>13124</v>
      </c>
      <c r="K15" s="310" t="s">
        <v>622</v>
      </c>
      <c r="L15" s="310" t="s">
        <v>12</v>
      </c>
      <c r="M15" s="311">
        <v>2</v>
      </c>
      <c r="N15" s="311">
        <v>0</v>
      </c>
      <c r="O15" s="311">
        <v>2</v>
      </c>
      <c r="P15" s="312">
        <v>3</v>
      </c>
      <c r="Q15" s="309">
        <v>9</v>
      </c>
      <c r="R15" s="259"/>
      <c r="S15" s="314" t="s">
        <v>623</v>
      </c>
      <c r="T15" s="310" t="s">
        <v>19</v>
      </c>
      <c r="U15" s="311">
        <v>2</v>
      </c>
      <c r="V15" s="311">
        <v>0</v>
      </c>
      <c r="W15" s="311">
        <v>2</v>
      </c>
      <c r="X15" s="312">
        <v>2</v>
      </c>
      <c r="Y15" s="309">
        <v>9</v>
      </c>
      <c r="Z15" s="259"/>
      <c r="AA15" s="314" t="s">
        <v>624</v>
      </c>
      <c r="AB15" s="310" t="s">
        <v>19</v>
      </c>
      <c r="AC15" s="311">
        <v>2</v>
      </c>
      <c r="AD15" s="311">
        <v>0</v>
      </c>
      <c r="AE15" s="311">
        <v>2</v>
      </c>
      <c r="AF15" s="312">
        <v>2</v>
      </c>
      <c r="AG15" s="313"/>
    </row>
    <row r="16" spans="1:35" s="298" customFormat="1" ht="18" customHeight="1">
      <c r="A16" s="309">
        <v>10</v>
      </c>
      <c r="B16" s="261"/>
      <c r="C16" s="314" t="s">
        <v>120</v>
      </c>
      <c r="D16" s="314" t="s">
        <v>19</v>
      </c>
      <c r="E16" s="315">
        <v>2</v>
      </c>
      <c r="F16" s="315">
        <v>0</v>
      </c>
      <c r="G16" s="315">
        <v>2</v>
      </c>
      <c r="H16" s="316">
        <v>2</v>
      </c>
      <c r="I16" s="309">
        <v>10</v>
      </c>
      <c r="J16" s="261">
        <v>13126</v>
      </c>
      <c r="K16" s="314" t="s">
        <v>625</v>
      </c>
      <c r="L16" s="314" t="s">
        <v>12</v>
      </c>
      <c r="M16" s="315">
        <v>2</v>
      </c>
      <c r="N16" s="315">
        <v>0</v>
      </c>
      <c r="O16" s="315">
        <v>2</v>
      </c>
      <c r="P16" s="316">
        <v>2</v>
      </c>
      <c r="Q16" s="309"/>
      <c r="R16" s="261"/>
      <c r="S16" s="314"/>
      <c r="T16" s="314"/>
      <c r="U16" s="315"/>
      <c r="V16" s="315"/>
      <c r="W16" s="315"/>
      <c r="X16" s="316"/>
      <c r="Y16" s="309">
        <v>10</v>
      </c>
      <c r="Z16" s="261"/>
      <c r="AA16" s="314" t="s">
        <v>626</v>
      </c>
      <c r="AB16" s="314" t="s">
        <v>19</v>
      </c>
      <c r="AC16" s="315">
        <v>2</v>
      </c>
      <c r="AD16" s="315">
        <v>0</v>
      </c>
      <c r="AE16" s="315">
        <v>2</v>
      </c>
      <c r="AF16" s="316">
        <v>2</v>
      </c>
      <c r="AG16" s="313"/>
    </row>
    <row r="17" spans="1:33" s="298" customFormat="1" ht="18" customHeight="1">
      <c r="A17" s="309">
        <v>11</v>
      </c>
      <c r="B17" s="259"/>
      <c r="C17" s="310" t="s">
        <v>121</v>
      </c>
      <c r="D17" s="310" t="s">
        <v>19</v>
      </c>
      <c r="E17" s="311">
        <v>2</v>
      </c>
      <c r="F17" s="311">
        <v>0</v>
      </c>
      <c r="G17" s="311">
        <v>2</v>
      </c>
      <c r="H17" s="312">
        <v>2</v>
      </c>
      <c r="I17" s="309">
        <v>11</v>
      </c>
      <c r="J17" s="261"/>
      <c r="K17" s="314" t="s">
        <v>415</v>
      </c>
      <c r="L17" s="310" t="s">
        <v>19</v>
      </c>
      <c r="M17" s="311">
        <v>2</v>
      </c>
      <c r="N17" s="311">
        <v>0</v>
      </c>
      <c r="O17" s="311">
        <v>2</v>
      </c>
      <c r="P17" s="312">
        <v>2</v>
      </c>
      <c r="Q17" s="309"/>
      <c r="R17" s="259"/>
      <c r="S17" s="310"/>
      <c r="T17" s="310"/>
      <c r="U17" s="311"/>
      <c r="V17" s="311"/>
      <c r="W17" s="311"/>
      <c r="X17" s="312"/>
      <c r="Y17" s="309"/>
      <c r="Z17" s="259"/>
      <c r="AA17" s="310"/>
      <c r="AB17" s="310"/>
      <c r="AC17" s="311"/>
      <c r="AD17" s="311"/>
      <c r="AE17" s="311"/>
      <c r="AF17" s="312"/>
      <c r="AG17" s="313"/>
    </row>
    <row r="18" spans="1:33" s="298" customFormat="1" ht="18" customHeight="1">
      <c r="A18" s="309"/>
      <c r="B18" s="68"/>
      <c r="C18" s="314"/>
      <c r="D18" s="69"/>
      <c r="E18" s="70"/>
      <c r="F18" s="70"/>
      <c r="G18" s="70"/>
      <c r="H18" s="71"/>
      <c r="I18" s="309">
        <v>12</v>
      </c>
      <c r="J18" s="261"/>
      <c r="K18" s="314" t="s">
        <v>416</v>
      </c>
      <c r="L18" s="314" t="s">
        <v>19</v>
      </c>
      <c r="M18" s="315">
        <v>2</v>
      </c>
      <c r="N18" s="315">
        <v>0</v>
      </c>
      <c r="O18" s="315">
        <v>2</v>
      </c>
      <c r="P18" s="316">
        <v>2</v>
      </c>
      <c r="Q18" s="309"/>
      <c r="R18" s="261"/>
      <c r="S18" s="314"/>
      <c r="T18" s="314"/>
      <c r="U18" s="315"/>
      <c r="V18" s="315"/>
      <c r="W18" s="315"/>
      <c r="X18" s="316"/>
      <c r="Y18" s="309"/>
      <c r="Z18" s="261"/>
      <c r="AA18" s="314"/>
      <c r="AB18" s="314"/>
      <c r="AC18" s="315"/>
      <c r="AD18" s="315"/>
      <c r="AE18" s="315"/>
      <c r="AF18" s="316"/>
      <c r="AG18" s="313"/>
    </row>
    <row r="19" spans="1:33" s="298" customFormat="1" ht="18" customHeight="1">
      <c r="A19" s="309"/>
      <c r="B19" s="62"/>
      <c r="C19" s="63"/>
      <c r="D19" s="63"/>
      <c r="E19" s="64"/>
      <c r="F19" s="64"/>
      <c r="G19" s="64"/>
      <c r="H19" s="65"/>
      <c r="I19" s="309">
        <v>13</v>
      </c>
      <c r="J19" s="22">
        <v>95104</v>
      </c>
      <c r="K19" s="19" t="s">
        <v>46</v>
      </c>
      <c r="L19" s="310" t="s">
        <v>12</v>
      </c>
      <c r="M19" s="311">
        <v>0</v>
      </c>
      <c r="N19" s="311">
        <v>0</v>
      </c>
      <c r="O19" s="311">
        <v>0</v>
      </c>
      <c r="P19" s="312">
        <v>8</v>
      </c>
      <c r="Q19" s="309"/>
      <c r="R19" s="259"/>
      <c r="S19" s="310"/>
      <c r="T19" s="310"/>
      <c r="U19" s="311"/>
      <c r="V19" s="311"/>
      <c r="W19" s="311"/>
      <c r="X19" s="312"/>
      <c r="Y19" s="309"/>
      <c r="Z19" s="259"/>
      <c r="AA19" s="310"/>
      <c r="AB19" s="310"/>
      <c r="AC19" s="311"/>
      <c r="AD19" s="311"/>
      <c r="AE19" s="311"/>
      <c r="AF19" s="312"/>
      <c r="AG19" s="313"/>
    </row>
    <row r="20" spans="1:33" s="298" customFormat="1" ht="20.100000000000001" customHeight="1">
      <c r="A20" s="309"/>
      <c r="B20" s="629" t="s">
        <v>134</v>
      </c>
      <c r="C20" s="629"/>
      <c r="D20" s="630"/>
      <c r="E20" s="317">
        <f>SUM(E7:E19)</f>
        <v>23</v>
      </c>
      <c r="F20" s="317">
        <f>SUM(F7:F19)</f>
        <v>2</v>
      </c>
      <c r="G20" s="317">
        <f>SUM(G7:G19)</f>
        <v>25</v>
      </c>
      <c r="H20" s="318">
        <f>SUM(H7:H19)</f>
        <v>28</v>
      </c>
      <c r="I20" s="309"/>
      <c r="J20" s="629" t="s">
        <v>134</v>
      </c>
      <c r="K20" s="629"/>
      <c r="L20" s="630"/>
      <c r="M20" s="317">
        <f>SUM(M7:M19)</f>
        <v>24</v>
      </c>
      <c r="N20" s="317">
        <f>SUM(N7:N19)</f>
        <v>1</v>
      </c>
      <c r="O20" s="317">
        <f>SUM(O7:O19)</f>
        <v>25</v>
      </c>
      <c r="P20" s="318">
        <f>SUM(P7:P19)</f>
        <v>36</v>
      </c>
      <c r="Q20" s="309"/>
      <c r="R20" s="629" t="s">
        <v>134</v>
      </c>
      <c r="S20" s="629"/>
      <c r="T20" s="630"/>
      <c r="U20" s="317">
        <f>SUM(U7:U19)</f>
        <v>21</v>
      </c>
      <c r="V20" s="317">
        <f>SUM(V7:V19)</f>
        <v>4</v>
      </c>
      <c r="W20" s="317">
        <f>SUM(W7:W19)</f>
        <v>25</v>
      </c>
      <c r="X20" s="318">
        <f>SUM(X7:X19)</f>
        <v>28</v>
      </c>
      <c r="Y20" s="309"/>
      <c r="Z20" s="629" t="s">
        <v>134</v>
      </c>
      <c r="AA20" s="629"/>
      <c r="AB20" s="630"/>
      <c r="AC20" s="317">
        <f>SUM(AC7:AC19)</f>
        <v>22</v>
      </c>
      <c r="AD20" s="317">
        <f>SUM(AD7:AD19)</f>
        <v>3</v>
      </c>
      <c r="AE20" s="317">
        <f>SUM(AE7:AE19)</f>
        <v>25</v>
      </c>
      <c r="AF20" s="318">
        <f>SUM(AF7:AF19)</f>
        <v>28</v>
      </c>
      <c r="AG20" s="313"/>
    </row>
    <row r="21" spans="1:33" s="299" customFormat="1" ht="59.25">
      <c r="A21" s="307" t="s">
        <v>27</v>
      </c>
      <c r="B21" s="624" t="s">
        <v>26</v>
      </c>
      <c r="C21" s="625"/>
      <c r="D21" s="305" t="s">
        <v>135</v>
      </c>
      <c r="E21" s="305" t="s">
        <v>28</v>
      </c>
      <c r="F21" s="305" t="s">
        <v>29</v>
      </c>
      <c r="G21" s="305" t="s">
        <v>30</v>
      </c>
      <c r="H21" s="306" t="s">
        <v>31</v>
      </c>
      <c r="I21" s="307" t="s">
        <v>27</v>
      </c>
      <c r="J21" s="624" t="s">
        <v>79</v>
      </c>
      <c r="K21" s="625"/>
      <c r="L21" s="305" t="s">
        <v>135</v>
      </c>
      <c r="M21" s="305" t="s">
        <v>28</v>
      </c>
      <c r="N21" s="305" t="s">
        <v>29</v>
      </c>
      <c r="O21" s="305" t="s">
        <v>30</v>
      </c>
      <c r="P21" s="306" t="s">
        <v>31</v>
      </c>
      <c r="Q21" s="307" t="s">
        <v>27</v>
      </c>
      <c r="R21" s="624" t="s">
        <v>80</v>
      </c>
      <c r="S21" s="625"/>
      <c r="T21" s="305" t="s">
        <v>135</v>
      </c>
      <c r="U21" s="305" t="s">
        <v>28</v>
      </c>
      <c r="V21" s="305" t="s">
        <v>29</v>
      </c>
      <c r="W21" s="305" t="s">
        <v>30</v>
      </c>
      <c r="X21" s="306" t="s">
        <v>31</v>
      </c>
      <c r="Y21" s="307" t="s">
        <v>27</v>
      </c>
      <c r="Z21" s="624" t="s">
        <v>81</v>
      </c>
      <c r="AA21" s="625"/>
      <c r="AB21" s="305" t="s">
        <v>135</v>
      </c>
      <c r="AC21" s="305" t="s">
        <v>28</v>
      </c>
      <c r="AD21" s="305" t="s">
        <v>29</v>
      </c>
      <c r="AE21" s="305" t="s">
        <v>30</v>
      </c>
      <c r="AF21" s="306" t="s">
        <v>31</v>
      </c>
    </row>
    <row r="22" spans="1:33" s="298" customFormat="1" ht="17.45" customHeight="1">
      <c r="A22" s="321">
        <v>1</v>
      </c>
      <c r="B22" s="261">
        <v>13125</v>
      </c>
      <c r="C22" s="310" t="s">
        <v>183</v>
      </c>
      <c r="D22" s="310" t="s">
        <v>19</v>
      </c>
      <c r="E22" s="311">
        <v>2</v>
      </c>
      <c r="F22" s="311">
        <v>0</v>
      </c>
      <c r="G22" s="311">
        <v>2</v>
      </c>
      <c r="H22" s="312">
        <v>2</v>
      </c>
      <c r="I22" s="321">
        <v>1</v>
      </c>
      <c r="J22" s="261">
        <v>13128</v>
      </c>
      <c r="K22" s="310" t="s">
        <v>348</v>
      </c>
      <c r="L22" s="310" t="s">
        <v>19</v>
      </c>
      <c r="M22" s="311">
        <v>2</v>
      </c>
      <c r="N22" s="311">
        <v>0</v>
      </c>
      <c r="O22" s="311">
        <v>2</v>
      </c>
      <c r="P22" s="312">
        <v>2</v>
      </c>
      <c r="Q22" s="321">
        <v>1</v>
      </c>
      <c r="R22" s="259">
        <v>13237</v>
      </c>
      <c r="S22" s="310" t="s">
        <v>627</v>
      </c>
      <c r="T22" s="310" t="s">
        <v>19</v>
      </c>
      <c r="U22" s="315">
        <v>2</v>
      </c>
      <c r="V22" s="315">
        <v>0</v>
      </c>
      <c r="W22" s="311">
        <v>2</v>
      </c>
      <c r="X22" s="312">
        <v>2</v>
      </c>
      <c r="Y22" s="321">
        <v>1</v>
      </c>
      <c r="Z22" s="261">
        <v>13238</v>
      </c>
      <c r="AA22" s="310" t="s">
        <v>628</v>
      </c>
      <c r="AB22" s="310" t="s">
        <v>19</v>
      </c>
      <c r="AC22" s="315">
        <v>2</v>
      </c>
      <c r="AD22" s="315">
        <v>0</v>
      </c>
      <c r="AE22" s="311">
        <v>2</v>
      </c>
      <c r="AF22" s="312">
        <v>2</v>
      </c>
    </row>
    <row r="23" spans="1:33" s="298" customFormat="1" ht="17.45" customHeight="1">
      <c r="A23" s="321">
        <v>2</v>
      </c>
      <c r="B23" s="261">
        <v>13127</v>
      </c>
      <c r="C23" s="314" t="s">
        <v>325</v>
      </c>
      <c r="D23" s="314" t="s">
        <v>19</v>
      </c>
      <c r="E23" s="315">
        <v>2</v>
      </c>
      <c r="F23" s="315">
        <v>0</v>
      </c>
      <c r="G23" s="315">
        <v>2</v>
      </c>
      <c r="H23" s="316">
        <v>2</v>
      </c>
      <c r="I23" s="321">
        <v>2</v>
      </c>
      <c r="J23" s="261">
        <v>13130</v>
      </c>
      <c r="K23" s="314" t="s">
        <v>552</v>
      </c>
      <c r="L23" s="314" t="s">
        <v>19</v>
      </c>
      <c r="M23" s="315">
        <v>2</v>
      </c>
      <c r="N23" s="315">
        <v>0</v>
      </c>
      <c r="O23" s="315">
        <v>2</v>
      </c>
      <c r="P23" s="316">
        <v>2</v>
      </c>
      <c r="Q23" s="321">
        <v>2</v>
      </c>
      <c r="R23" s="261">
        <v>13239</v>
      </c>
      <c r="S23" s="314" t="s">
        <v>185</v>
      </c>
      <c r="T23" s="314" t="s">
        <v>19</v>
      </c>
      <c r="U23" s="315">
        <v>2</v>
      </c>
      <c r="V23" s="315">
        <v>0</v>
      </c>
      <c r="W23" s="315">
        <v>2</v>
      </c>
      <c r="X23" s="316">
        <v>2</v>
      </c>
      <c r="Y23" s="321">
        <v>2</v>
      </c>
      <c r="Z23" s="261">
        <v>13240</v>
      </c>
      <c r="AA23" s="314" t="s">
        <v>186</v>
      </c>
      <c r="AB23" s="314" t="s">
        <v>19</v>
      </c>
      <c r="AC23" s="315">
        <v>2</v>
      </c>
      <c r="AD23" s="315">
        <v>0</v>
      </c>
      <c r="AE23" s="315">
        <v>2</v>
      </c>
      <c r="AF23" s="316">
        <v>2</v>
      </c>
    </row>
    <row r="24" spans="1:33" s="298" customFormat="1" ht="17.45" customHeight="1">
      <c r="A24" s="321">
        <v>3</v>
      </c>
      <c r="B24" s="261">
        <v>13129</v>
      </c>
      <c r="C24" s="310" t="s">
        <v>118</v>
      </c>
      <c r="D24" s="310" t="s">
        <v>19</v>
      </c>
      <c r="E24" s="311">
        <v>2</v>
      </c>
      <c r="F24" s="311">
        <v>0</v>
      </c>
      <c r="G24" s="311">
        <v>2</v>
      </c>
      <c r="H24" s="312">
        <v>2</v>
      </c>
      <c r="I24" s="321">
        <v>3</v>
      </c>
      <c r="J24" s="261">
        <v>13132</v>
      </c>
      <c r="K24" s="310" t="s">
        <v>629</v>
      </c>
      <c r="L24" s="310" t="s">
        <v>19</v>
      </c>
      <c r="M24" s="311">
        <v>2</v>
      </c>
      <c r="N24" s="311">
        <v>0</v>
      </c>
      <c r="O24" s="311">
        <v>2</v>
      </c>
      <c r="P24" s="312">
        <v>2</v>
      </c>
      <c r="Q24" s="321">
        <v>3</v>
      </c>
      <c r="R24" s="261">
        <v>13241</v>
      </c>
      <c r="S24" s="310" t="s">
        <v>191</v>
      </c>
      <c r="T24" s="310" t="s">
        <v>19</v>
      </c>
      <c r="U24" s="311">
        <v>2</v>
      </c>
      <c r="V24" s="311">
        <v>0</v>
      </c>
      <c r="W24" s="311">
        <v>2</v>
      </c>
      <c r="X24" s="312">
        <v>2</v>
      </c>
      <c r="Y24" s="321">
        <v>3</v>
      </c>
      <c r="Z24" s="261">
        <v>13242</v>
      </c>
      <c r="AA24" s="310" t="s">
        <v>23</v>
      </c>
      <c r="AB24" s="310" t="s">
        <v>19</v>
      </c>
      <c r="AC24" s="311">
        <v>2</v>
      </c>
      <c r="AD24" s="311">
        <v>0</v>
      </c>
      <c r="AE24" s="311">
        <v>2</v>
      </c>
      <c r="AF24" s="312">
        <v>2</v>
      </c>
    </row>
    <row r="25" spans="1:33" s="298" customFormat="1" ht="17.45" customHeight="1">
      <c r="A25" s="321">
        <v>4</v>
      </c>
      <c r="B25" s="261">
        <v>13131</v>
      </c>
      <c r="C25" s="314" t="s">
        <v>174</v>
      </c>
      <c r="D25" s="314" t="s">
        <v>19</v>
      </c>
      <c r="E25" s="315">
        <v>2</v>
      </c>
      <c r="F25" s="315">
        <v>0</v>
      </c>
      <c r="G25" s="315">
        <v>2</v>
      </c>
      <c r="H25" s="316">
        <v>2</v>
      </c>
      <c r="I25" s="321">
        <v>4</v>
      </c>
      <c r="J25" s="261">
        <v>13134</v>
      </c>
      <c r="K25" s="314" t="s">
        <v>50</v>
      </c>
      <c r="L25" s="314" t="s">
        <v>19</v>
      </c>
      <c r="M25" s="315">
        <v>2</v>
      </c>
      <c r="N25" s="315">
        <v>0</v>
      </c>
      <c r="O25" s="315">
        <v>2</v>
      </c>
      <c r="P25" s="316">
        <v>2</v>
      </c>
      <c r="Q25" s="321">
        <v>4</v>
      </c>
      <c r="R25" s="261">
        <v>13243</v>
      </c>
      <c r="S25" s="314" t="s">
        <v>630</v>
      </c>
      <c r="T25" s="314" t="s">
        <v>19</v>
      </c>
      <c r="U25" s="315">
        <v>2</v>
      </c>
      <c r="V25" s="315">
        <v>0</v>
      </c>
      <c r="W25" s="315">
        <v>2</v>
      </c>
      <c r="X25" s="316">
        <v>2</v>
      </c>
      <c r="Y25" s="321">
        <v>4</v>
      </c>
      <c r="Z25" s="261">
        <v>13244</v>
      </c>
      <c r="AA25" s="314" t="s">
        <v>562</v>
      </c>
      <c r="AB25" s="314" t="s">
        <v>19</v>
      </c>
      <c r="AC25" s="315">
        <v>2</v>
      </c>
      <c r="AD25" s="315">
        <v>0</v>
      </c>
      <c r="AE25" s="315">
        <v>2</v>
      </c>
      <c r="AF25" s="316">
        <v>2</v>
      </c>
    </row>
    <row r="26" spans="1:33" s="298" customFormat="1" ht="17.45" customHeight="1">
      <c r="A26" s="321"/>
      <c r="B26" s="259"/>
      <c r="C26" s="310"/>
      <c r="D26" s="310"/>
      <c r="E26" s="311"/>
      <c r="F26" s="311"/>
      <c r="G26" s="311"/>
      <c r="H26" s="312"/>
      <c r="I26" s="321"/>
      <c r="J26" s="259"/>
      <c r="K26" s="310"/>
      <c r="L26" s="310"/>
      <c r="M26" s="311"/>
      <c r="N26" s="311"/>
      <c r="O26" s="311"/>
      <c r="P26" s="312"/>
      <c r="Q26" s="321">
        <v>5</v>
      </c>
      <c r="R26" s="261">
        <v>13245</v>
      </c>
      <c r="S26" s="310" t="s">
        <v>631</v>
      </c>
      <c r="T26" s="310" t="s">
        <v>19</v>
      </c>
      <c r="U26" s="311">
        <v>2</v>
      </c>
      <c r="V26" s="311">
        <v>0</v>
      </c>
      <c r="W26" s="311">
        <v>2</v>
      </c>
      <c r="X26" s="312">
        <v>2</v>
      </c>
      <c r="Y26" s="321">
        <v>5</v>
      </c>
      <c r="Z26" s="261">
        <v>13246</v>
      </c>
      <c r="AA26" s="310" t="s">
        <v>632</v>
      </c>
      <c r="AB26" s="310" t="s">
        <v>19</v>
      </c>
      <c r="AC26" s="311">
        <v>2</v>
      </c>
      <c r="AD26" s="311">
        <v>0</v>
      </c>
      <c r="AE26" s="311">
        <v>2</v>
      </c>
      <c r="AF26" s="312">
        <v>2</v>
      </c>
    </row>
    <row r="27" spans="1:33" s="298" customFormat="1" ht="17.45" customHeight="1">
      <c r="A27" s="321"/>
      <c r="B27" s="261"/>
      <c r="C27" s="314"/>
      <c r="D27" s="314"/>
      <c r="E27" s="315"/>
      <c r="F27" s="315"/>
      <c r="G27" s="315"/>
      <c r="H27" s="316"/>
      <c r="I27" s="321"/>
      <c r="J27" s="261"/>
      <c r="K27" s="314"/>
      <c r="L27" s="314"/>
      <c r="M27" s="315"/>
      <c r="N27" s="315"/>
      <c r="O27" s="315"/>
      <c r="P27" s="316"/>
      <c r="Q27" s="321">
        <v>6</v>
      </c>
      <c r="R27" s="261">
        <v>13247</v>
      </c>
      <c r="S27" s="314" t="s">
        <v>633</v>
      </c>
      <c r="T27" s="314" t="s">
        <v>19</v>
      </c>
      <c r="U27" s="315">
        <v>2</v>
      </c>
      <c r="V27" s="315">
        <v>0</v>
      </c>
      <c r="W27" s="315">
        <v>2</v>
      </c>
      <c r="X27" s="316">
        <v>2</v>
      </c>
      <c r="Y27" s="321">
        <v>6</v>
      </c>
      <c r="Z27" s="261">
        <v>13248</v>
      </c>
      <c r="AA27" s="314" t="s">
        <v>634</v>
      </c>
      <c r="AB27" s="314" t="s">
        <v>19</v>
      </c>
      <c r="AC27" s="315">
        <v>2</v>
      </c>
      <c r="AD27" s="315">
        <v>0</v>
      </c>
      <c r="AE27" s="315">
        <v>2</v>
      </c>
      <c r="AF27" s="316">
        <v>2</v>
      </c>
    </row>
    <row r="28" spans="1:33" s="298" customFormat="1" ht="17.45" customHeight="1">
      <c r="A28" s="321"/>
      <c r="B28" s="259"/>
      <c r="C28" s="310"/>
      <c r="D28" s="310"/>
      <c r="E28" s="311"/>
      <c r="F28" s="311"/>
      <c r="G28" s="311"/>
      <c r="H28" s="312"/>
      <c r="I28" s="321"/>
      <c r="J28" s="259"/>
      <c r="K28" s="310"/>
      <c r="L28" s="310"/>
      <c r="M28" s="311"/>
      <c r="N28" s="311"/>
      <c r="O28" s="311"/>
      <c r="P28" s="312"/>
      <c r="Q28" s="321">
        <v>7</v>
      </c>
      <c r="R28" s="261">
        <v>13249</v>
      </c>
      <c r="S28" s="310" t="s">
        <v>635</v>
      </c>
      <c r="T28" s="310" t="s">
        <v>19</v>
      </c>
      <c r="U28" s="311">
        <v>2</v>
      </c>
      <c r="V28" s="311">
        <v>0</v>
      </c>
      <c r="W28" s="311">
        <v>2</v>
      </c>
      <c r="X28" s="312">
        <v>2</v>
      </c>
      <c r="Y28" s="321">
        <v>7</v>
      </c>
      <c r="Z28" s="261">
        <v>13250</v>
      </c>
      <c r="AA28" s="310" t="s">
        <v>636</v>
      </c>
      <c r="AB28" s="310" t="s">
        <v>19</v>
      </c>
      <c r="AC28" s="311">
        <v>2</v>
      </c>
      <c r="AD28" s="311">
        <v>0</v>
      </c>
      <c r="AE28" s="311">
        <v>2</v>
      </c>
      <c r="AF28" s="312">
        <v>2</v>
      </c>
    </row>
    <row r="29" spans="1:33" s="298" customFormat="1" ht="17.45" customHeight="1">
      <c r="A29" s="321"/>
      <c r="B29" s="261"/>
      <c r="C29" s="314"/>
      <c r="D29" s="314"/>
      <c r="E29" s="315"/>
      <c r="F29" s="315"/>
      <c r="G29" s="315"/>
      <c r="H29" s="316"/>
      <c r="I29" s="321"/>
      <c r="J29" s="261"/>
      <c r="K29" s="314"/>
      <c r="L29" s="314"/>
      <c r="M29" s="315"/>
      <c r="N29" s="315"/>
      <c r="O29" s="315"/>
      <c r="P29" s="316"/>
      <c r="Q29" s="321">
        <v>8</v>
      </c>
      <c r="R29" s="261">
        <v>13251</v>
      </c>
      <c r="S29" s="314" t="s">
        <v>637</v>
      </c>
      <c r="T29" s="314" t="s">
        <v>19</v>
      </c>
      <c r="U29" s="315">
        <v>2</v>
      </c>
      <c r="V29" s="315">
        <v>0</v>
      </c>
      <c r="W29" s="315">
        <v>2</v>
      </c>
      <c r="X29" s="316">
        <v>2</v>
      </c>
      <c r="Y29" s="321">
        <v>8</v>
      </c>
      <c r="Z29" s="261">
        <v>13252</v>
      </c>
      <c r="AA29" s="314" t="s">
        <v>265</v>
      </c>
      <c r="AB29" s="314" t="s">
        <v>19</v>
      </c>
      <c r="AC29" s="315">
        <v>2</v>
      </c>
      <c r="AD29" s="315">
        <v>0</v>
      </c>
      <c r="AE29" s="315">
        <v>2</v>
      </c>
      <c r="AF29" s="316">
        <v>2</v>
      </c>
    </row>
    <row r="30" spans="1:33" s="298" customFormat="1" ht="17.45" customHeight="1">
      <c r="A30" s="321"/>
      <c r="B30" s="259"/>
      <c r="C30" s="310"/>
      <c r="D30" s="310"/>
      <c r="E30" s="311"/>
      <c r="F30" s="311"/>
      <c r="G30" s="311"/>
      <c r="H30" s="312"/>
      <c r="I30" s="321"/>
      <c r="J30" s="259"/>
      <c r="K30" s="310"/>
      <c r="L30" s="310"/>
      <c r="M30" s="311"/>
      <c r="N30" s="311"/>
      <c r="O30" s="311"/>
      <c r="P30" s="312"/>
      <c r="Q30" s="321">
        <v>9</v>
      </c>
      <c r="R30" s="261">
        <v>13253</v>
      </c>
      <c r="S30" s="310" t="s">
        <v>638</v>
      </c>
      <c r="T30" s="310" t="s">
        <v>19</v>
      </c>
      <c r="U30" s="311">
        <v>2</v>
      </c>
      <c r="V30" s="311">
        <v>0</v>
      </c>
      <c r="W30" s="311">
        <v>2</v>
      </c>
      <c r="X30" s="312">
        <v>2</v>
      </c>
      <c r="Y30" s="321">
        <v>9</v>
      </c>
      <c r="Z30" s="261">
        <v>13254</v>
      </c>
      <c r="AA30" s="310" t="s">
        <v>639</v>
      </c>
      <c r="AB30" s="310" t="s">
        <v>19</v>
      </c>
      <c r="AC30" s="311">
        <v>2</v>
      </c>
      <c r="AD30" s="311">
        <v>0</v>
      </c>
      <c r="AE30" s="311">
        <v>2</v>
      </c>
      <c r="AF30" s="312">
        <v>2</v>
      </c>
    </row>
    <row r="31" spans="1:33" s="298" customFormat="1" ht="17.45" customHeight="1" thickBot="1">
      <c r="A31" s="321"/>
      <c r="B31" s="261"/>
      <c r="C31" s="314"/>
      <c r="D31" s="314"/>
      <c r="E31" s="315"/>
      <c r="F31" s="315"/>
      <c r="G31" s="315"/>
      <c r="H31" s="316"/>
      <c r="I31" s="321"/>
      <c r="J31" s="261"/>
      <c r="K31" s="314"/>
      <c r="L31" s="314"/>
      <c r="M31" s="315"/>
      <c r="N31" s="315"/>
      <c r="O31" s="315"/>
      <c r="P31" s="316"/>
      <c r="Q31" s="321"/>
      <c r="R31" s="261"/>
      <c r="S31" s="314"/>
      <c r="T31" s="314"/>
      <c r="U31" s="315"/>
      <c r="V31" s="315"/>
      <c r="W31" s="315"/>
      <c r="X31" s="316"/>
      <c r="Y31" s="321">
        <v>10</v>
      </c>
      <c r="Z31" s="261">
        <v>13256</v>
      </c>
      <c r="AA31" s="314" t="s">
        <v>640</v>
      </c>
      <c r="AB31" s="314" t="s">
        <v>19</v>
      </c>
      <c r="AC31" s="315">
        <v>2</v>
      </c>
      <c r="AD31" s="315">
        <v>0</v>
      </c>
      <c r="AE31" s="315">
        <v>2</v>
      </c>
      <c r="AF31" s="316">
        <v>2</v>
      </c>
    </row>
    <row r="32" spans="1:33" s="9" customFormat="1" ht="13.15" customHeight="1">
      <c r="A32" s="494"/>
      <c r="B32" s="8" t="s">
        <v>137</v>
      </c>
      <c r="C32" s="8"/>
      <c r="D32" s="478">
        <v>11</v>
      </c>
      <c r="E32" s="478"/>
      <c r="F32" s="478"/>
      <c r="G32" s="478"/>
      <c r="H32" s="478"/>
      <c r="I32" s="479"/>
      <c r="J32" s="8" t="s">
        <v>137</v>
      </c>
      <c r="K32" s="8"/>
      <c r="L32" s="478">
        <v>12</v>
      </c>
      <c r="M32" s="478"/>
      <c r="N32" s="478"/>
      <c r="O32" s="478"/>
      <c r="P32" s="478"/>
      <c r="Q32" s="479"/>
      <c r="R32" s="8" t="s">
        <v>137</v>
      </c>
      <c r="S32" s="8"/>
      <c r="T32" s="478">
        <v>9</v>
      </c>
      <c r="U32" s="478"/>
      <c r="V32" s="478"/>
      <c r="W32" s="478"/>
      <c r="X32" s="478"/>
      <c r="Y32" s="479"/>
      <c r="Z32" s="8" t="s">
        <v>137</v>
      </c>
      <c r="AA32" s="8"/>
      <c r="AB32" s="478">
        <v>10</v>
      </c>
      <c r="AC32" s="478"/>
      <c r="AD32" s="478"/>
      <c r="AE32" s="478"/>
      <c r="AF32" s="478"/>
    </row>
    <row r="33" spans="1:32" s="9" customFormat="1" ht="13.15" customHeight="1">
      <c r="A33" s="480"/>
      <c r="B33" s="8" t="s">
        <v>138</v>
      </c>
      <c r="C33" s="8"/>
      <c r="D33" s="478">
        <v>25</v>
      </c>
      <c r="E33" s="478"/>
      <c r="F33" s="478"/>
      <c r="G33" s="478"/>
      <c r="H33" s="478"/>
      <c r="I33" s="480"/>
      <c r="J33" s="8" t="s">
        <v>138</v>
      </c>
      <c r="K33" s="8"/>
      <c r="L33" s="478">
        <v>25</v>
      </c>
      <c r="M33" s="478"/>
      <c r="N33" s="478"/>
      <c r="O33" s="478"/>
      <c r="P33" s="478"/>
      <c r="Q33" s="480"/>
      <c r="R33" s="8" t="s">
        <v>138</v>
      </c>
      <c r="S33" s="8"/>
      <c r="T33" s="478">
        <v>25</v>
      </c>
      <c r="U33" s="478"/>
      <c r="V33" s="478"/>
      <c r="W33" s="478"/>
      <c r="X33" s="478"/>
      <c r="Y33" s="480"/>
      <c r="Z33" s="8" t="s">
        <v>138</v>
      </c>
      <c r="AA33" s="8"/>
      <c r="AB33" s="478">
        <f>AE20</f>
        <v>25</v>
      </c>
      <c r="AC33" s="478"/>
      <c r="AD33" s="478"/>
      <c r="AE33" s="478"/>
      <c r="AF33" s="478"/>
    </row>
    <row r="34" spans="1:32" s="9" customFormat="1" ht="13.15" customHeight="1">
      <c r="A34" s="480"/>
      <c r="B34" s="8" t="s">
        <v>139</v>
      </c>
      <c r="C34" s="8"/>
      <c r="D34" s="478">
        <v>4</v>
      </c>
      <c r="E34" s="478"/>
      <c r="F34" s="478"/>
      <c r="G34" s="478"/>
      <c r="H34" s="478"/>
      <c r="I34" s="480"/>
      <c r="J34" s="8" t="s">
        <v>139</v>
      </c>
      <c r="K34" s="8"/>
      <c r="L34" s="478">
        <v>4</v>
      </c>
      <c r="M34" s="478"/>
      <c r="N34" s="478"/>
      <c r="O34" s="478"/>
      <c r="P34" s="478"/>
      <c r="Q34" s="480"/>
      <c r="R34" s="8" t="s">
        <v>139</v>
      </c>
      <c r="S34" s="8"/>
      <c r="T34" s="478">
        <v>8</v>
      </c>
      <c r="U34" s="478"/>
      <c r="V34" s="478"/>
      <c r="W34" s="478"/>
      <c r="X34" s="478"/>
      <c r="Y34" s="480"/>
      <c r="Z34" s="8" t="s">
        <v>139</v>
      </c>
      <c r="AA34" s="8"/>
      <c r="AB34" s="478">
        <v>10</v>
      </c>
      <c r="AC34" s="478"/>
      <c r="AD34" s="478"/>
      <c r="AE34" s="478"/>
      <c r="AF34" s="478"/>
    </row>
    <row r="35" spans="1:32" s="9" customFormat="1" ht="13.15" customHeight="1">
      <c r="A35" s="481"/>
      <c r="B35" s="10" t="s">
        <v>140</v>
      </c>
      <c r="C35" s="10"/>
      <c r="D35" s="477">
        <v>28</v>
      </c>
      <c r="E35" s="477"/>
      <c r="F35" s="477"/>
      <c r="G35" s="477"/>
      <c r="H35" s="477"/>
      <c r="I35" s="481"/>
      <c r="J35" s="10" t="s">
        <v>140</v>
      </c>
      <c r="K35" s="10"/>
      <c r="L35" s="477">
        <v>36</v>
      </c>
      <c r="M35" s="477"/>
      <c r="N35" s="477"/>
      <c r="O35" s="477"/>
      <c r="P35" s="477"/>
      <c r="Q35" s="481"/>
      <c r="R35" s="10" t="s">
        <v>140</v>
      </c>
      <c r="S35" s="10"/>
      <c r="T35" s="477">
        <v>28</v>
      </c>
      <c r="U35" s="477"/>
      <c r="V35" s="477"/>
      <c r="W35" s="477"/>
      <c r="X35" s="477"/>
      <c r="Y35" s="481"/>
      <c r="Z35" s="10" t="s">
        <v>140</v>
      </c>
      <c r="AA35" s="8"/>
      <c r="AB35" s="478">
        <f>AF20</f>
        <v>28</v>
      </c>
      <c r="AC35" s="478"/>
      <c r="AD35" s="478"/>
      <c r="AE35" s="478"/>
      <c r="AF35" s="478"/>
    </row>
    <row r="36" spans="1:32">
      <c r="A36" s="482" t="s">
        <v>145</v>
      </c>
      <c r="B36" s="483"/>
      <c r="C36" s="484"/>
      <c r="D36" s="482" t="s">
        <v>146</v>
      </c>
      <c r="E36" s="483"/>
      <c r="F36" s="483"/>
      <c r="G36" s="483"/>
      <c r="H36" s="483"/>
      <c r="I36" s="483"/>
      <c r="J36" s="483"/>
      <c r="K36" s="484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42</v>
      </c>
      <c r="AB36" s="473"/>
      <c r="AC36" s="473"/>
      <c r="AD36" s="473"/>
      <c r="AE36" s="473"/>
      <c r="AF36" s="473"/>
    </row>
    <row r="37" spans="1:32">
      <c r="A37" s="485"/>
      <c r="B37" s="486"/>
      <c r="C37" s="487"/>
      <c r="D37" s="485"/>
      <c r="E37" s="486"/>
      <c r="F37" s="486"/>
      <c r="G37" s="486"/>
      <c r="H37" s="486"/>
      <c r="I37" s="486"/>
      <c r="J37" s="486"/>
      <c r="K37" s="487"/>
      <c r="L37" s="472" t="s">
        <v>141</v>
      </c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3">
        <f>D33+L33+T33+AB33</f>
        <v>100</v>
      </c>
      <c r="AB37" s="473"/>
      <c r="AC37" s="473"/>
      <c r="AD37" s="473"/>
      <c r="AE37" s="473"/>
      <c r="AF37" s="473"/>
    </row>
    <row r="38" spans="1:32">
      <c r="A38" s="485"/>
      <c r="B38" s="486"/>
      <c r="C38" s="487"/>
      <c r="D38" s="485"/>
      <c r="E38" s="486"/>
      <c r="F38" s="486"/>
      <c r="G38" s="486"/>
      <c r="H38" s="486"/>
      <c r="I38" s="486"/>
      <c r="J38" s="486"/>
      <c r="K38" s="487"/>
      <c r="L38" s="472" t="s">
        <v>142</v>
      </c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3">
        <f>D34+L34+T34+AB34</f>
        <v>26</v>
      </c>
      <c r="AB38" s="473"/>
      <c r="AC38" s="473"/>
      <c r="AD38" s="473"/>
      <c r="AE38" s="473"/>
      <c r="AF38" s="473"/>
    </row>
    <row r="39" spans="1:32">
      <c r="A39" s="488"/>
      <c r="B39" s="489"/>
      <c r="C39" s="490"/>
      <c r="D39" s="488"/>
      <c r="E39" s="489"/>
      <c r="F39" s="489"/>
      <c r="G39" s="489"/>
      <c r="H39" s="489"/>
      <c r="I39" s="489"/>
      <c r="J39" s="489"/>
      <c r="K39" s="490"/>
      <c r="L39" s="472" t="s">
        <v>143</v>
      </c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3">
        <f>D35+L35+T35+AB35</f>
        <v>120</v>
      </c>
      <c r="AB39" s="473"/>
      <c r="AC39" s="473"/>
      <c r="AD39" s="473"/>
      <c r="AE39" s="473"/>
      <c r="AF39" s="473"/>
    </row>
    <row r="45" spans="1:32" s="333" customFormat="1" ht="19.5">
      <c r="A45" s="613"/>
      <c r="B45" s="613"/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613"/>
      <c r="N45" s="613"/>
      <c r="O45" s="613"/>
      <c r="P45" s="613"/>
      <c r="Q45" s="613"/>
      <c r="R45" s="613"/>
      <c r="S45" s="613"/>
      <c r="T45" s="613"/>
      <c r="U45" s="613"/>
      <c r="V45" s="613"/>
      <c r="W45" s="613"/>
      <c r="X45" s="613"/>
      <c r="Y45" s="613"/>
      <c r="Z45" s="613"/>
      <c r="AA45" s="613"/>
      <c r="AB45" s="613"/>
      <c r="AC45" s="613"/>
      <c r="AD45" s="613"/>
      <c r="AE45" s="613"/>
      <c r="AF45" s="613"/>
    </row>
    <row r="46" spans="1:32" s="333" customFormat="1" ht="19.5">
      <c r="A46" s="613"/>
      <c r="B46" s="613"/>
      <c r="C46" s="613"/>
      <c r="D46" s="613"/>
      <c r="E46" s="613"/>
      <c r="F46" s="613"/>
      <c r="G46" s="613"/>
      <c r="H46" s="613"/>
      <c r="I46" s="613"/>
      <c r="J46" s="613"/>
      <c r="K46" s="613"/>
      <c r="L46" s="613"/>
      <c r="M46" s="613"/>
      <c r="N46" s="613"/>
      <c r="O46" s="613"/>
      <c r="P46" s="613"/>
      <c r="Q46" s="613"/>
      <c r="R46" s="613"/>
      <c r="S46" s="613"/>
      <c r="T46" s="613"/>
      <c r="U46" s="613"/>
      <c r="V46" s="613"/>
      <c r="W46" s="613"/>
      <c r="X46" s="613"/>
      <c r="Y46" s="613"/>
      <c r="Z46" s="613"/>
      <c r="AA46" s="613"/>
      <c r="AB46" s="613"/>
      <c r="AC46" s="613"/>
      <c r="AD46" s="613"/>
      <c r="AE46" s="613"/>
      <c r="AF46" s="613"/>
    </row>
  </sheetData>
  <mergeCells count="55">
    <mergeCell ref="A1:AF1"/>
    <mergeCell ref="A2:AF2"/>
    <mergeCell ref="A3:AF3"/>
    <mergeCell ref="A5:H5"/>
    <mergeCell ref="I5:P5"/>
    <mergeCell ref="Q5:X5"/>
    <mergeCell ref="Y5:AF5"/>
    <mergeCell ref="B21:C21"/>
    <mergeCell ref="J21:K21"/>
    <mergeCell ref="R21:S21"/>
    <mergeCell ref="Z21:AA21"/>
    <mergeCell ref="B20:D20"/>
    <mergeCell ref="J20:L20"/>
    <mergeCell ref="R20:T20"/>
    <mergeCell ref="Z20:AB20"/>
    <mergeCell ref="L34:P34"/>
    <mergeCell ref="AB35:AF35"/>
    <mergeCell ref="Y32:Y35"/>
    <mergeCell ref="AB32:AF32"/>
    <mergeCell ref="T33:X33"/>
    <mergeCell ref="AB33:AF33"/>
    <mergeCell ref="T34:X34"/>
    <mergeCell ref="AB34:AF34"/>
    <mergeCell ref="T32:X32"/>
    <mergeCell ref="L39:Z39"/>
    <mergeCell ref="AA39:AF39"/>
    <mergeCell ref="A32:A35"/>
    <mergeCell ref="D32:H32"/>
    <mergeCell ref="I32:I35"/>
    <mergeCell ref="L32:P32"/>
    <mergeCell ref="A36:C39"/>
    <mergeCell ref="D36:K39"/>
    <mergeCell ref="L36:Z36"/>
    <mergeCell ref="D35:H35"/>
    <mergeCell ref="L35:P35"/>
    <mergeCell ref="T35:X35"/>
    <mergeCell ref="Q32:Q35"/>
    <mergeCell ref="D33:H33"/>
    <mergeCell ref="L33:P33"/>
    <mergeCell ref="D34:H34"/>
    <mergeCell ref="AA36:AF36"/>
    <mergeCell ref="L37:Z37"/>
    <mergeCell ref="AA37:AF37"/>
    <mergeCell ref="L38:Z38"/>
    <mergeCell ref="AA38:AF38"/>
    <mergeCell ref="AA46:AF46"/>
    <mergeCell ref="A45:C45"/>
    <mergeCell ref="D45:K45"/>
    <mergeCell ref="L45:S45"/>
    <mergeCell ref="T45:Z45"/>
    <mergeCell ref="AA45:AF45"/>
    <mergeCell ref="A46:C46"/>
    <mergeCell ref="D46:K46"/>
    <mergeCell ref="L46:S46"/>
    <mergeCell ref="T46:Z46"/>
  </mergeCells>
  <phoneticPr fontId="47" type="noConversion"/>
  <printOptions horizontalCentered="1"/>
  <pageMargins left="0.39370078740157483" right="0.39370078740157483" top="0.39370078740157483" bottom="0.55000000000000004" header="0.31496062992125984" footer="0.41"/>
  <pageSetup paperSize="9" scale="7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9"/>
  <sheetViews>
    <sheetView workbookViewId="0">
      <selection activeCell="B6" sqref="B6"/>
    </sheetView>
  </sheetViews>
  <sheetFormatPr defaultColWidth="8.85546875" defaultRowHeight="15"/>
  <cols>
    <col min="1" max="1" width="2.5703125" style="1" customWidth="1"/>
    <col min="2" max="2" width="3.85546875" style="1" customWidth="1"/>
    <col min="3" max="3" width="21.7109375" style="1" customWidth="1"/>
    <col min="4" max="8" width="2.28515625" style="1" customWidth="1"/>
    <col min="9" max="9" width="1.85546875" style="1" customWidth="1"/>
    <col min="10" max="10" width="4" style="1" customWidth="1"/>
    <col min="11" max="11" width="21.7109375" style="1" customWidth="1"/>
    <col min="12" max="16" width="2.28515625" style="1" customWidth="1"/>
    <col min="17" max="17" width="1.85546875" style="1" customWidth="1"/>
    <col min="18" max="18" width="4.140625" style="1" customWidth="1"/>
    <col min="19" max="19" width="21.7109375" style="1" customWidth="1"/>
    <col min="20" max="24" width="2.140625" style="1" customWidth="1"/>
    <col min="25" max="25" width="1.85546875" style="1" customWidth="1"/>
    <col min="26" max="26" width="4.140625" style="1" customWidth="1"/>
    <col min="27" max="27" width="21.7109375" style="1" customWidth="1"/>
    <col min="28" max="32" width="2.140625" style="1" customWidth="1"/>
    <col min="33" max="33" width="5.7109375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665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3.75" customHeight="1" thickBot="1"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R4" s="2"/>
      <c r="S4" s="2"/>
      <c r="T4" s="2"/>
      <c r="U4" s="2"/>
      <c r="V4" s="2"/>
      <c r="W4" s="2"/>
      <c r="X4" s="2"/>
      <c r="Z4" s="2"/>
      <c r="AA4" s="2"/>
      <c r="AB4" s="2"/>
      <c r="AC4" s="2"/>
      <c r="AD4" s="2"/>
      <c r="AE4" s="2"/>
      <c r="AF4" s="2"/>
      <c r="AI4" s="7"/>
    </row>
    <row r="5" spans="1:35">
      <c r="A5" s="491" t="s">
        <v>0</v>
      </c>
      <c r="B5" s="492"/>
      <c r="C5" s="492"/>
      <c r="D5" s="492"/>
      <c r="E5" s="492"/>
      <c r="F5" s="492"/>
      <c r="G5" s="492"/>
      <c r="H5" s="493"/>
      <c r="I5" s="491" t="s">
        <v>131</v>
      </c>
      <c r="J5" s="492"/>
      <c r="K5" s="492"/>
      <c r="L5" s="492"/>
      <c r="M5" s="492"/>
      <c r="N5" s="492"/>
      <c r="O5" s="492"/>
      <c r="P5" s="493"/>
      <c r="Q5" s="491" t="s">
        <v>132</v>
      </c>
      <c r="R5" s="492"/>
      <c r="S5" s="492"/>
      <c r="T5" s="492"/>
      <c r="U5" s="492"/>
      <c r="V5" s="492"/>
      <c r="W5" s="492"/>
      <c r="X5" s="493"/>
      <c r="Y5" s="491" t="s">
        <v>133</v>
      </c>
      <c r="Z5" s="492"/>
      <c r="AA5" s="492"/>
      <c r="AB5" s="492"/>
      <c r="AC5" s="492"/>
      <c r="AD5" s="492"/>
      <c r="AE5" s="492"/>
      <c r="AF5" s="493"/>
      <c r="AI5"/>
    </row>
    <row r="6" spans="1:35" ht="36.6" customHeight="1">
      <c r="A6" s="4" t="s">
        <v>27</v>
      </c>
      <c r="B6" s="3" t="s">
        <v>1</v>
      </c>
      <c r="C6" s="11" t="s">
        <v>2</v>
      </c>
      <c r="D6" s="5" t="s">
        <v>135</v>
      </c>
      <c r="E6" s="5" t="s">
        <v>28</v>
      </c>
      <c r="F6" s="5" t="s">
        <v>29</v>
      </c>
      <c r="G6" s="5" t="s">
        <v>30</v>
      </c>
      <c r="H6" s="6" t="s">
        <v>31</v>
      </c>
      <c r="I6" s="4" t="s">
        <v>27</v>
      </c>
      <c r="J6" s="3" t="s">
        <v>1</v>
      </c>
      <c r="K6" s="11" t="s">
        <v>2</v>
      </c>
      <c r="L6" s="5" t="s">
        <v>135</v>
      </c>
      <c r="M6" s="5" t="s">
        <v>28</v>
      </c>
      <c r="N6" s="5" t="s">
        <v>29</v>
      </c>
      <c r="O6" s="5" t="s">
        <v>30</v>
      </c>
      <c r="P6" s="6" t="s">
        <v>31</v>
      </c>
      <c r="Q6" s="4" t="s">
        <v>27</v>
      </c>
      <c r="R6" s="3" t="s">
        <v>1</v>
      </c>
      <c r="S6" s="11" t="s">
        <v>2</v>
      </c>
      <c r="T6" s="5" t="s">
        <v>135</v>
      </c>
      <c r="U6" s="5" t="s">
        <v>28</v>
      </c>
      <c r="V6" s="5" t="s">
        <v>29</v>
      </c>
      <c r="W6" s="5" t="s">
        <v>30</v>
      </c>
      <c r="X6" s="6" t="s">
        <v>31</v>
      </c>
      <c r="Y6" s="4" t="s">
        <v>27</v>
      </c>
      <c r="Z6" s="3" t="s">
        <v>1</v>
      </c>
      <c r="AA6" s="11" t="s">
        <v>2</v>
      </c>
      <c r="AB6" s="5" t="s">
        <v>135</v>
      </c>
      <c r="AC6" s="5" t="s">
        <v>28</v>
      </c>
      <c r="AD6" s="5" t="s">
        <v>29</v>
      </c>
      <c r="AE6" s="5" t="s">
        <v>30</v>
      </c>
      <c r="AF6" s="6" t="s">
        <v>31</v>
      </c>
      <c r="AI6"/>
    </row>
    <row r="7" spans="1:35">
      <c r="A7" s="40">
        <v>1</v>
      </c>
      <c r="B7" s="259">
        <v>91101</v>
      </c>
      <c r="C7" s="247" t="s">
        <v>3</v>
      </c>
      <c r="D7" s="247" t="s">
        <v>4</v>
      </c>
      <c r="E7" s="246">
        <v>2</v>
      </c>
      <c r="F7" s="246">
        <v>0</v>
      </c>
      <c r="G7" s="246">
        <v>2</v>
      </c>
      <c r="H7" s="248">
        <v>2</v>
      </c>
      <c r="I7" s="40">
        <v>1</v>
      </c>
      <c r="J7" s="259">
        <v>91102</v>
      </c>
      <c r="K7" s="247" t="s">
        <v>32</v>
      </c>
      <c r="L7" s="247" t="s">
        <v>4</v>
      </c>
      <c r="M7" s="246">
        <v>2</v>
      </c>
      <c r="N7" s="246">
        <v>0</v>
      </c>
      <c r="O7" s="246">
        <v>2</v>
      </c>
      <c r="P7" s="248">
        <v>2</v>
      </c>
      <c r="Q7" s="41">
        <v>1</v>
      </c>
      <c r="R7" s="342">
        <v>14219</v>
      </c>
      <c r="S7" s="247" t="s">
        <v>666</v>
      </c>
      <c r="T7" s="247" t="s">
        <v>12</v>
      </c>
      <c r="U7" s="246">
        <v>3</v>
      </c>
      <c r="V7" s="246">
        <v>1</v>
      </c>
      <c r="W7" s="246">
        <v>4</v>
      </c>
      <c r="X7" s="248">
        <v>5</v>
      </c>
      <c r="Y7" s="41">
        <v>1</v>
      </c>
      <c r="Z7" s="342">
        <v>14220</v>
      </c>
      <c r="AA7" s="247" t="s">
        <v>629</v>
      </c>
      <c r="AB7" s="247" t="s">
        <v>12</v>
      </c>
      <c r="AC7" s="246">
        <v>2</v>
      </c>
      <c r="AD7" s="246">
        <v>1</v>
      </c>
      <c r="AE7" s="246">
        <v>3</v>
      </c>
      <c r="AF7" s="248">
        <v>3</v>
      </c>
      <c r="AG7" s="42"/>
      <c r="AI7"/>
    </row>
    <row r="8" spans="1:35">
      <c r="A8" s="40">
        <v>2</v>
      </c>
      <c r="B8" s="261">
        <v>91103</v>
      </c>
      <c r="C8" s="247" t="s">
        <v>5</v>
      </c>
      <c r="D8" s="247" t="s">
        <v>4</v>
      </c>
      <c r="E8" s="246">
        <v>2</v>
      </c>
      <c r="F8" s="246">
        <v>0</v>
      </c>
      <c r="G8" s="246">
        <v>2</v>
      </c>
      <c r="H8" s="248">
        <v>2</v>
      </c>
      <c r="I8" s="40">
        <v>2</v>
      </c>
      <c r="J8" s="261">
        <v>91104</v>
      </c>
      <c r="K8" s="247" t="s">
        <v>33</v>
      </c>
      <c r="L8" s="247" t="s">
        <v>4</v>
      </c>
      <c r="M8" s="246">
        <v>2</v>
      </c>
      <c r="N8" s="246">
        <v>0</v>
      </c>
      <c r="O8" s="246">
        <v>2</v>
      </c>
      <c r="P8" s="248">
        <v>2</v>
      </c>
      <c r="Q8" s="40">
        <v>2</v>
      </c>
      <c r="R8" s="342">
        <v>14221</v>
      </c>
      <c r="S8" s="247" t="s">
        <v>667</v>
      </c>
      <c r="T8" s="247" t="s">
        <v>12</v>
      </c>
      <c r="U8" s="246">
        <v>2</v>
      </c>
      <c r="V8" s="246">
        <v>0</v>
      </c>
      <c r="W8" s="246">
        <v>2</v>
      </c>
      <c r="X8" s="248">
        <v>2</v>
      </c>
      <c r="Y8" s="40">
        <v>2</v>
      </c>
      <c r="Z8" s="342">
        <v>14222</v>
      </c>
      <c r="AA8" s="247" t="s">
        <v>668</v>
      </c>
      <c r="AB8" s="247" t="s">
        <v>12</v>
      </c>
      <c r="AC8" s="246">
        <v>2</v>
      </c>
      <c r="AD8" s="246">
        <v>0</v>
      </c>
      <c r="AE8" s="246">
        <v>2</v>
      </c>
      <c r="AF8" s="248">
        <v>2</v>
      </c>
      <c r="AG8" s="42"/>
      <c r="AI8"/>
    </row>
    <row r="9" spans="1:35">
      <c r="A9" s="40">
        <v>3</v>
      </c>
      <c r="B9" s="259">
        <v>91125</v>
      </c>
      <c r="C9" s="247" t="s">
        <v>7</v>
      </c>
      <c r="D9" s="247" t="s">
        <v>4</v>
      </c>
      <c r="E9" s="246">
        <v>2</v>
      </c>
      <c r="F9" s="246">
        <v>0</v>
      </c>
      <c r="G9" s="246">
        <v>2</v>
      </c>
      <c r="H9" s="248">
        <v>2</v>
      </c>
      <c r="I9" s="40">
        <v>3</v>
      </c>
      <c r="J9" s="259">
        <v>91126</v>
      </c>
      <c r="K9" s="247" t="s">
        <v>35</v>
      </c>
      <c r="L9" s="247" t="s">
        <v>4</v>
      </c>
      <c r="M9" s="246">
        <v>2</v>
      </c>
      <c r="N9" s="246">
        <v>0</v>
      </c>
      <c r="O9" s="246">
        <v>2</v>
      </c>
      <c r="P9" s="248">
        <v>2</v>
      </c>
      <c r="Q9" s="40">
        <v>3</v>
      </c>
      <c r="R9" s="342">
        <v>14223</v>
      </c>
      <c r="S9" s="247" t="s">
        <v>669</v>
      </c>
      <c r="T9" s="247" t="s">
        <v>12</v>
      </c>
      <c r="U9" s="246">
        <v>2</v>
      </c>
      <c r="V9" s="246">
        <v>1</v>
      </c>
      <c r="W9" s="246">
        <v>3</v>
      </c>
      <c r="X9" s="248">
        <v>4</v>
      </c>
      <c r="Y9" s="40">
        <v>3</v>
      </c>
      <c r="Z9" s="342">
        <v>14224</v>
      </c>
      <c r="AA9" s="247" t="s">
        <v>670</v>
      </c>
      <c r="AB9" s="247" t="s">
        <v>12</v>
      </c>
      <c r="AC9" s="246">
        <v>3</v>
      </c>
      <c r="AD9" s="246">
        <v>1</v>
      </c>
      <c r="AE9" s="246">
        <v>4</v>
      </c>
      <c r="AF9" s="248">
        <v>5</v>
      </c>
      <c r="AG9" s="42"/>
      <c r="AI9"/>
    </row>
    <row r="10" spans="1:35">
      <c r="A10" s="40">
        <v>4</v>
      </c>
      <c r="B10" s="261">
        <v>14115</v>
      </c>
      <c r="C10" s="247" t="s">
        <v>671</v>
      </c>
      <c r="D10" s="247" t="s">
        <v>12</v>
      </c>
      <c r="E10" s="246">
        <v>3</v>
      </c>
      <c r="F10" s="246">
        <v>1</v>
      </c>
      <c r="G10" s="246">
        <v>4</v>
      </c>
      <c r="H10" s="248">
        <v>5</v>
      </c>
      <c r="I10" s="40">
        <v>4</v>
      </c>
      <c r="J10" s="259">
        <v>14114</v>
      </c>
      <c r="K10" s="247" t="s">
        <v>672</v>
      </c>
      <c r="L10" s="247" t="s">
        <v>12</v>
      </c>
      <c r="M10" s="246">
        <v>2</v>
      </c>
      <c r="N10" s="246">
        <v>0</v>
      </c>
      <c r="O10" s="246">
        <v>2</v>
      </c>
      <c r="P10" s="248">
        <v>2</v>
      </c>
      <c r="Q10" s="40">
        <v>4</v>
      </c>
      <c r="R10" s="342">
        <v>14225</v>
      </c>
      <c r="S10" s="247" t="s">
        <v>673</v>
      </c>
      <c r="T10" s="247" t="s">
        <v>12</v>
      </c>
      <c r="U10" s="246">
        <v>2</v>
      </c>
      <c r="V10" s="246">
        <v>1</v>
      </c>
      <c r="W10" s="246">
        <v>3</v>
      </c>
      <c r="X10" s="248">
        <v>4</v>
      </c>
      <c r="Y10" s="40">
        <v>4</v>
      </c>
      <c r="Z10" s="342">
        <v>14226</v>
      </c>
      <c r="AA10" s="247" t="s">
        <v>674</v>
      </c>
      <c r="AB10" s="247" t="s">
        <v>12</v>
      </c>
      <c r="AC10" s="246">
        <v>2</v>
      </c>
      <c r="AD10" s="246">
        <v>1</v>
      </c>
      <c r="AE10" s="246">
        <v>3</v>
      </c>
      <c r="AF10" s="248">
        <v>3</v>
      </c>
      <c r="AG10" s="42"/>
      <c r="AI10"/>
    </row>
    <row r="11" spans="1:35">
      <c r="A11" s="40">
        <v>5</v>
      </c>
      <c r="B11" s="261">
        <v>14117</v>
      </c>
      <c r="C11" s="247" t="s">
        <v>675</v>
      </c>
      <c r="D11" s="247" t="s">
        <v>12</v>
      </c>
      <c r="E11" s="246">
        <v>2</v>
      </c>
      <c r="F11" s="246">
        <v>0</v>
      </c>
      <c r="G11" s="246">
        <v>2</v>
      </c>
      <c r="H11" s="248">
        <v>2</v>
      </c>
      <c r="I11" s="40">
        <v>5</v>
      </c>
      <c r="J11" s="259">
        <v>14116</v>
      </c>
      <c r="K11" s="247" t="s">
        <v>676</v>
      </c>
      <c r="L11" s="247" t="s">
        <v>12</v>
      </c>
      <c r="M11" s="246">
        <v>2</v>
      </c>
      <c r="N11" s="246">
        <v>1</v>
      </c>
      <c r="O11" s="246">
        <v>3</v>
      </c>
      <c r="P11" s="248">
        <v>3</v>
      </c>
      <c r="Q11" s="40">
        <v>5</v>
      </c>
      <c r="R11" s="342">
        <v>14227</v>
      </c>
      <c r="S11" s="247" t="s">
        <v>677</v>
      </c>
      <c r="T11" s="247" t="s">
        <v>12</v>
      </c>
      <c r="U11" s="246">
        <v>4</v>
      </c>
      <c r="V11" s="246">
        <v>1</v>
      </c>
      <c r="W11" s="246">
        <v>5</v>
      </c>
      <c r="X11" s="248">
        <v>6</v>
      </c>
      <c r="Y11" s="40">
        <v>5</v>
      </c>
      <c r="Z11" s="342">
        <v>14228</v>
      </c>
      <c r="AA11" s="247" t="s">
        <v>678</v>
      </c>
      <c r="AB11" s="247" t="s">
        <v>12</v>
      </c>
      <c r="AC11" s="246">
        <v>4</v>
      </c>
      <c r="AD11" s="246">
        <v>1</v>
      </c>
      <c r="AE11" s="246">
        <v>5</v>
      </c>
      <c r="AF11" s="248">
        <v>6</v>
      </c>
      <c r="AG11" s="42"/>
      <c r="AI11"/>
    </row>
    <row r="12" spans="1:35">
      <c r="A12" s="40">
        <v>6</v>
      </c>
      <c r="B12" s="261">
        <v>14119</v>
      </c>
      <c r="C12" s="247" t="s">
        <v>557</v>
      </c>
      <c r="D12" s="247" t="s">
        <v>12</v>
      </c>
      <c r="E12" s="246">
        <v>2</v>
      </c>
      <c r="F12" s="246">
        <v>0</v>
      </c>
      <c r="G12" s="246">
        <v>2</v>
      </c>
      <c r="H12" s="248">
        <v>2</v>
      </c>
      <c r="I12" s="40">
        <v>6</v>
      </c>
      <c r="J12" s="259">
        <v>14118</v>
      </c>
      <c r="K12" s="247" t="s">
        <v>679</v>
      </c>
      <c r="L12" s="247" t="s">
        <v>12</v>
      </c>
      <c r="M12" s="246">
        <v>3</v>
      </c>
      <c r="N12" s="246">
        <v>1</v>
      </c>
      <c r="O12" s="246">
        <v>4</v>
      </c>
      <c r="P12" s="248">
        <v>5</v>
      </c>
      <c r="Q12" s="40">
        <v>6</v>
      </c>
      <c r="R12" s="342">
        <v>14229</v>
      </c>
      <c r="S12" s="247" t="s">
        <v>680</v>
      </c>
      <c r="T12" s="247" t="s">
        <v>12</v>
      </c>
      <c r="U12" s="246">
        <v>2</v>
      </c>
      <c r="V12" s="246">
        <v>0</v>
      </c>
      <c r="W12" s="246">
        <v>2</v>
      </c>
      <c r="X12" s="248">
        <v>2</v>
      </c>
      <c r="Y12" s="40">
        <v>6</v>
      </c>
      <c r="Z12" s="342">
        <v>14230</v>
      </c>
      <c r="AA12" s="247" t="s">
        <v>681</v>
      </c>
      <c r="AB12" s="247" t="s">
        <v>12</v>
      </c>
      <c r="AC12" s="246">
        <v>2</v>
      </c>
      <c r="AD12" s="246">
        <v>0</v>
      </c>
      <c r="AE12" s="246">
        <v>2</v>
      </c>
      <c r="AF12" s="248">
        <v>2</v>
      </c>
      <c r="AG12" s="42"/>
      <c r="AI12"/>
    </row>
    <row r="13" spans="1:35">
      <c r="A13" s="40">
        <v>7</v>
      </c>
      <c r="B13" s="261">
        <v>14121</v>
      </c>
      <c r="C13" s="247" t="s">
        <v>682</v>
      </c>
      <c r="D13" s="247" t="s">
        <v>12</v>
      </c>
      <c r="E13" s="246">
        <v>2</v>
      </c>
      <c r="F13" s="246">
        <v>1</v>
      </c>
      <c r="G13" s="246">
        <v>3</v>
      </c>
      <c r="H13" s="248">
        <v>4</v>
      </c>
      <c r="I13" s="40">
        <v>7</v>
      </c>
      <c r="J13" s="259">
        <v>14120</v>
      </c>
      <c r="K13" s="247" t="s">
        <v>683</v>
      </c>
      <c r="L13" s="247" t="s">
        <v>12</v>
      </c>
      <c r="M13" s="246">
        <v>2</v>
      </c>
      <c r="N13" s="246">
        <v>0</v>
      </c>
      <c r="O13" s="246">
        <v>2</v>
      </c>
      <c r="P13" s="248">
        <v>2</v>
      </c>
      <c r="Q13" s="40">
        <v>7</v>
      </c>
      <c r="R13" s="342"/>
      <c r="S13" s="19" t="s">
        <v>417</v>
      </c>
      <c r="T13" s="247" t="s">
        <v>19</v>
      </c>
      <c r="U13" s="246">
        <v>2</v>
      </c>
      <c r="V13" s="246">
        <v>0</v>
      </c>
      <c r="W13" s="246">
        <v>2</v>
      </c>
      <c r="X13" s="248">
        <v>3</v>
      </c>
      <c r="Y13" s="40">
        <v>7</v>
      </c>
      <c r="Z13" s="342"/>
      <c r="AA13" s="19" t="s">
        <v>624</v>
      </c>
      <c r="AB13" s="247" t="s">
        <v>19</v>
      </c>
      <c r="AC13" s="246">
        <v>2</v>
      </c>
      <c r="AD13" s="246">
        <v>0</v>
      </c>
      <c r="AE13" s="246">
        <v>2</v>
      </c>
      <c r="AF13" s="248">
        <v>2</v>
      </c>
      <c r="AG13" s="42"/>
    </row>
    <row r="14" spans="1:35">
      <c r="A14" s="40">
        <v>8</v>
      </c>
      <c r="B14" s="261"/>
      <c r="C14" s="19" t="s">
        <v>120</v>
      </c>
      <c r="D14" s="247" t="s">
        <v>19</v>
      </c>
      <c r="E14" s="246">
        <v>2</v>
      </c>
      <c r="F14" s="246">
        <v>0</v>
      </c>
      <c r="G14" s="246">
        <v>2</v>
      </c>
      <c r="H14" s="248">
        <v>2</v>
      </c>
      <c r="I14" s="40">
        <v>8</v>
      </c>
      <c r="J14" s="259"/>
      <c r="K14" s="19" t="s">
        <v>615</v>
      </c>
      <c r="L14" s="247" t="s">
        <v>12</v>
      </c>
      <c r="M14" s="246">
        <v>2</v>
      </c>
      <c r="N14" s="246">
        <v>0</v>
      </c>
      <c r="O14" s="246">
        <v>2</v>
      </c>
      <c r="P14" s="248">
        <v>2</v>
      </c>
      <c r="Q14" s="40">
        <v>8</v>
      </c>
      <c r="R14" s="342"/>
      <c r="S14" s="19" t="s">
        <v>418</v>
      </c>
      <c r="T14" s="247" t="s">
        <v>19</v>
      </c>
      <c r="U14" s="246">
        <v>2</v>
      </c>
      <c r="V14" s="246">
        <v>0</v>
      </c>
      <c r="W14" s="246">
        <v>2</v>
      </c>
      <c r="X14" s="248">
        <v>3</v>
      </c>
      <c r="Y14" s="40">
        <v>8</v>
      </c>
      <c r="Z14" s="342"/>
      <c r="AA14" s="19" t="s">
        <v>626</v>
      </c>
      <c r="AB14" s="247" t="s">
        <v>19</v>
      </c>
      <c r="AC14" s="246">
        <v>2</v>
      </c>
      <c r="AD14" s="246">
        <v>0</v>
      </c>
      <c r="AE14" s="246">
        <v>2</v>
      </c>
      <c r="AF14" s="248">
        <v>2</v>
      </c>
      <c r="AG14" s="42"/>
    </row>
    <row r="15" spans="1:35">
      <c r="A15" s="40">
        <v>9</v>
      </c>
      <c r="B15" s="261"/>
      <c r="C15" s="19" t="s">
        <v>121</v>
      </c>
      <c r="D15" s="247" t="s">
        <v>19</v>
      </c>
      <c r="E15" s="246">
        <v>2</v>
      </c>
      <c r="F15" s="246">
        <v>0</v>
      </c>
      <c r="G15" s="246">
        <v>2</v>
      </c>
      <c r="H15" s="248">
        <v>2</v>
      </c>
      <c r="I15" s="40">
        <v>9</v>
      </c>
      <c r="J15" s="259"/>
      <c r="K15" s="19" t="s">
        <v>618</v>
      </c>
      <c r="L15" s="247" t="s">
        <v>19</v>
      </c>
      <c r="M15" s="246">
        <v>2</v>
      </c>
      <c r="N15" s="246">
        <v>0</v>
      </c>
      <c r="O15" s="246">
        <v>2</v>
      </c>
      <c r="P15" s="248">
        <v>2</v>
      </c>
      <c r="Q15" s="40">
        <v>9</v>
      </c>
      <c r="R15" s="342"/>
      <c r="S15" s="19" t="s">
        <v>419</v>
      </c>
      <c r="T15" s="247" t="s">
        <v>19</v>
      </c>
      <c r="U15" s="246">
        <v>2</v>
      </c>
      <c r="V15" s="246">
        <v>0</v>
      </c>
      <c r="W15" s="246">
        <f>V15+U15</f>
        <v>2</v>
      </c>
      <c r="X15" s="248">
        <v>3</v>
      </c>
      <c r="Y15" s="40">
        <v>9</v>
      </c>
      <c r="Z15" s="342"/>
      <c r="AA15" s="19" t="s">
        <v>664</v>
      </c>
      <c r="AB15" s="247" t="s">
        <v>19</v>
      </c>
      <c r="AC15" s="246">
        <v>2</v>
      </c>
      <c r="AD15" s="246">
        <v>0</v>
      </c>
      <c r="AE15" s="246">
        <f>AD15+AC15</f>
        <v>2</v>
      </c>
      <c r="AF15" s="248">
        <v>2</v>
      </c>
      <c r="AG15" s="42"/>
    </row>
    <row r="16" spans="1:35">
      <c r="A16" s="40">
        <v>10</v>
      </c>
      <c r="B16" s="342"/>
      <c r="C16" s="19" t="s">
        <v>415</v>
      </c>
      <c r="D16" s="247" t="s">
        <v>19</v>
      </c>
      <c r="E16" s="246">
        <v>2</v>
      </c>
      <c r="F16" s="246">
        <v>0</v>
      </c>
      <c r="G16" s="246">
        <v>2</v>
      </c>
      <c r="H16" s="248">
        <v>2</v>
      </c>
      <c r="I16" s="40">
        <v>10</v>
      </c>
      <c r="J16" s="342"/>
      <c r="K16" s="19" t="s">
        <v>620</v>
      </c>
      <c r="L16" s="247" t="s">
        <v>19</v>
      </c>
      <c r="M16" s="246">
        <v>2</v>
      </c>
      <c r="N16" s="246">
        <v>0</v>
      </c>
      <c r="O16" s="246">
        <v>2</v>
      </c>
      <c r="P16" s="248">
        <v>2</v>
      </c>
      <c r="Q16" s="40"/>
      <c r="R16" s="342"/>
      <c r="S16" s="19"/>
      <c r="T16" s="247"/>
      <c r="U16" s="246"/>
      <c r="V16" s="246"/>
      <c r="W16" s="246"/>
      <c r="X16" s="248"/>
      <c r="Y16" s="40"/>
      <c r="Z16" s="342"/>
      <c r="AA16" s="247"/>
      <c r="AB16" s="247"/>
      <c r="AC16" s="246"/>
      <c r="AD16" s="246"/>
      <c r="AE16" s="246"/>
      <c r="AF16" s="248"/>
      <c r="AG16" s="42"/>
    </row>
    <row r="17" spans="1:33">
      <c r="A17" s="40">
        <v>11</v>
      </c>
      <c r="B17" s="342"/>
      <c r="C17" s="19" t="s">
        <v>416</v>
      </c>
      <c r="D17" s="247" t="s">
        <v>19</v>
      </c>
      <c r="E17" s="246">
        <v>2</v>
      </c>
      <c r="F17" s="246">
        <v>0</v>
      </c>
      <c r="G17" s="246">
        <v>2</v>
      </c>
      <c r="H17" s="248">
        <v>2</v>
      </c>
      <c r="I17" s="40">
        <v>11</v>
      </c>
      <c r="J17" s="342"/>
      <c r="K17" s="19" t="s">
        <v>623</v>
      </c>
      <c r="L17" s="247" t="s">
        <v>19</v>
      </c>
      <c r="M17" s="246">
        <v>2</v>
      </c>
      <c r="N17" s="246">
        <v>0</v>
      </c>
      <c r="O17" s="246">
        <v>2</v>
      </c>
      <c r="P17" s="248">
        <v>2</v>
      </c>
      <c r="Q17" s="40"/>
      <c r="R17" s="342"/>
      <c r="S17" s="247"/>
      <c r="T17" s="247"/>
      <c r="U17" s="246"/>
      <c r="V17" s="246"/>
      <c r="W17" s="246"/>
      <c r="X17" s="248"/>
      <c r="Y17" s="40"/>
      <c r="Z17" s="342"/>
      <c r="AA17" s="247"/>
      <c r="AB17" s="247"/>
      <c r="AC17" s="246"/>
      <c r="AD17" s="246"/>
      <c r="AE17" s="246"/>
      <c r="AF17" s="248"/>
      <c r="AG17" s="42"/>
    </row>
    <row r="18" spans="1:33">
      <c r="A18" s="40"/>
      <c r="B18" s="251"/>
      <c r="C18" s="251"/>
      <c r="D18" s="251"/>
      <c r="E18" s="251"/>
      <c r="F18" s="251"/>
      <c r="G18" s="251"/>
      <c r="H18" s="252"/>
      <c r="I18" s="40">
        <v>12</v>
      </c>
      <c r="J18" s="22">
        <v>95104</v>
      </c>
      <c r="K18" s="19" t="s">
        <v>46</v>
      </c>
      <c r="L18" s="310" t="s">
        <v>12</v>
      </c>
      <c r="M18" s="311">
        <v>0</v>
      </c>
      <c r="N18" s="311">
        <v>0</v>
      </c>
      <c r="O18" s="311">
        <v>0</v>
      </c>
      <c r="P18" s="312">
        <v>8</v>
      </c>
      <c r="Q18" s="40"/>
      <c r="R18" s="342"/>
      <c r="S18" s="247"/>
      <c r="T18" s="247"/>
      <c r="U18" s="246"/>
      <c r="V18" s="246"/>
      <c r="W18" s="246"/>
      <c r="X18" s="248"/>
      <c r="Y18" s="40"/>
      <c r="Z18" s="342"/>
      <c r="AA18" s="247"/>
      <c r="AB18" s="247"/>
      <c r="AC18" s="246"/>
      <c r="AD18" s="246"/>
      <c r="AE18" s="246"/>
      <c r="AF18" s="248"/>
      <c r="AG18" s="42"/>
    </row>
    <row r="19" spans="1:33">
      <c r="A19" s="40"/>
      <c r="B19" s="458" t="s">
        <v>134</v>
      </c>
      <c r="C19" s="458"/>
      <c r="D19" s="459"/>
      <c r="E19" s="162">
        <f>SUM(E7:E18)</f>
        <v>23</v>
      </c>
      <c r="F19" s="162">
        <f>SUM(F7:F18)</f>
        <v>2</v>
      </c>
      <c r="G19" s="162">
        <f>SUM(G7:G18)</f>
        <v>25</v>
      </c>
      <c r="H19" s="243">
        <f>SUM(H7:H18)</f>
        <v>27</v>
      </c>
      <c r="I19" s="40"/>
      <c r="J19" s="458" t="s">
        <v>134</v>
      </c>
      <c r="K19" s="458"/>
      <c r="L19" s="459"/>
      <c r="M19" s="162">
        <f>SUM(M7:M18)</f>
        <v>23</v>
      </c>
      <c r="N19" s="162">
        <f>SUM(N7:N18)</f>
        <v>2</v>
      </c>
      <c r="O19" s="162">
        <f>SUM(O7:O18)</f>
        <v>25</v>
      </c>
      <c r="P19" s="243">
        <f>SUM(P7:P18)</f>
        <v>34</v>
      </c>
      <c r="Q19" s="40"/>
      <c r="R19" s="458" t="s">
        <v>134</v>
      </c>
      <c r="S19" s="458"/>
      <c r="T19" s="459"/>
      <c r="U19" s="244">
        <f>SUM(U7:U18)</f>
        <v>21</v>
      </c>
      <c r="V19" s="244">
        <f>SUM(V7:V18)</f>
        <v>4</v>
      </c>
      <c r="W19" s="244">
        <f>SUM(W7:W18)</f>
        <v>25</v>
      </c>
      <c r="X19" s="245">
        <f>SUM(X7:X18)</f>
        <v>32</v>
      </c>
      <c r="Y19" s="40"/>
      <c r="Z19" s="458" t="s">
        <v>134</v>
      </c>
      <c r="AA19" s="458"/>
      <c r="AB19" s="459"/>
      <c r="AC19" s="162">
        <f>SUM(AC7:AC18)</f>
        <v>21</v>
      </c>
      <c r="AD19" s="162">
        <f>SUM(AD7:AD18)</f>
        <v>4</v>
      </c>
      <c r="AE19" s="162">
        <f>SUM(AE7:AE18)</f>
        <v>25</v>
      </c>
      <c r="AF19" s="243">
        <f>SUM(AF7:AF18)</f>
        <v>27</v>
      </c>
      <c r="AG19" s="42"/>
    </row>
    <row r="20" spans="1:33" ht="36.6" customHeight="1">
      <c r="A20" s="4" t="s">
        <v>27</v>
      </c>
      <c r="B20" s="556" t="s">
        <v>26</v>
      </c>
      <c r="C20" s="557"/>
      <c r="D20" s="5" t="s">
        <v>135</v>
      </c>
      <c r="E20" s="5" t="s">
        <v>28</v>
      </c>
      <c r="F20" s="5" t="s">
        <v>29</v>
      </c>
      <c r="G20" s="5" t="s">
        <v>30</v>
      </c>
      <c r="H20" s="6" t="s">
        <v>31</v>
      </c>
      <c r="I20" s="4" t="s">
        <v>27</v>
      </c>
      <c r="J20" s="556" t="s">
        <v>79</v>
      </c>
      <c r="K20" s="557"/>
      <c r="L20" s="5" t="s">
        <v>135</v>
      </c>
      <c r="M20" s="5" t="s">
        <v>28</v>
      </c>
      <c r="N20" s="5" t="s">
        <v>29</v>
      </c>
      <c r="O20" s="5" t="s">
        <v>30</v>
      </c>
      <c r="P20" s="6" t="s">
        <v>31</v>
      </c>
      <c r="Q20" s="4" t="s">
        <v>27</v>
      </c>
      <c r="R20" s="556" t="s">
        <v>80</v>
      </c>
      <c r="S20" s="557"/>
      <c r="T20" s="5" t="s">
        <v>135</v>
      </c>
      <c r="U20" s="5" t="s">
        <v>28</v>
      </c>
      <c r="V20" s="5" t="s">
        <v>29</v>
      </c>
      <c r="W20" s="5" t="s">
        <v>30</v>
      </c>
      <c r="X20" s="6" t="s">
        <v>31</v>
      </c>
      <c r="Y20" s="4" t="s">
        <v>27</v>
      </c>
      <c r="Z20" s="556" t="s">
        <v>81</v>
      </c>
      <c r="AA20" s="557"/>
      <c r="AB20" s="5" t="s">
        <v>135</v>
      </c>
      <c r="AC20" s="5" t="s">
        <v>28</v>
      </c>
      <c r="AD20" s="5" t="s">
        <v>29</v>
      </c>
      <c r="AE20" s="5" t="s">
        <v>30</v>
      </c>
      <c r="AF20" s="6" t="s">
        <v>31</v>
      </c>
    </row>
    <row r="21" spans="1:33">
      <c r="A21" s="43">
        <v>1</v>
      </c>
      <c r="B21" s="261">
        <v>91127</v>
      </c>
      <c r="C21" s="247" t="s">
        <v>684</v>
      </c>
      <c r="D21" s="247" t="s">
        <v>19</v>
      </c>
      <c r="E21" s="246">
        <v>2</v>
      </c>
      <c r="F21" s="246">
        <v>0</v>
      </c>
      <c r="G21" s="246">
        <v>2</v>
      </c>
      <c r="H21" s="248">
        <v>2</v>
      </c>
      <c r="I21" s="43">
        <v>1</v>
      </c>
      <c r="J21" s="261">
        <v>91128</v>
      </c>
      <c r="K21" s="247" t="s">
        <v>685</v>
      </c>
      <c r="L21" s="247" t="s">
        <v>19</v>
      </c>
      <c r="M21" s="246">
        <v>2</v>
      </c>
      <c r="N21" s="246">
        <v>0</v>
      </c>
      <c r="O21" s="246">
        <f>N21+M21</f>
        <v>2</v>
      </c>
      <c r="P21" s="248">
        <v>2</v>
      </c>
      <c r="Q21" s="43">
        <v>1</v>
      </c>
      <c r="R21" s="342">
        <v>14231</v>
      </c>
      <c r="S21" s="247" t="s">
        <v>91</v>
      </c>
      <c r="T21" s="247" t="s">
        <v>19</v>
      </c>
      <c r="U21" s="246">
        <v>2</v>
      </c>
      <c r="V21" s="246">
        <v>0</v>
      </c>
      <c r="W21" s="246">
        <v>2</v>
      </c>
      <c r="X21" s="248">
        <v>3</v>
      </c>
      <c r="Y21" s="43">
        <v>1</v>
      </c>
      <c r="Z21" s="342">
        <v>14232</v>
      </c>
      <c r="AA21" s="247" t="s">
        <v>184</v>
      </c>
      <c r="AB21" s="247" t="s">
        <v>19</v>
      </c>
      <c r="AC21" s="246">
        <v>2</v>
      </c>
      <c r="AD21" s="246">
        <v>0</v>
      </c>
      <c r="AE21" s="246">
        <v>2</v>
      </c>
      <c r="AF21" s="248">
        <v>2</v>
      </c>
    </row>
    <row r="22" spans="1:33">
      <c r="A22" s="43">
        <v>2</v>
      </c>
      <c r="B22" s="261">
        <v>14123</v>
      </c>
      <c r="C22" s="247" t="s">
        <v>686</v>
      </c>
      <c r="D22" s="247" t="s">
        <v>19</v>
      </c>
      <c r="E22" s="246">
        <v>2</v>
      </c>
      <c r="F22" s="246">
        <v>0</v>
      </c>
      <c r="G22" s="246">
        <f>F22+E22</f>
        <v>2</v>
      </c>
      <c r="H22" s="248">
        <v>2</v>
      </c>
      <c r="I22" s="43">
        <v>2</v>
      </c>
      <c r="J22" s="259">
        <v>14122</v>
      </c>
      <c r="K22" s="247" t="s">
        <v>687</v>
      </c>
      <c r="L22" s="247" t="s">
        <v>19</v>
      </c>
      <c r="M22" s="246">
        <v>2</v>
      </c>
      <c r="N22" s="246">
        <v>0</v>
      </c>
      <c r="O22" s="246">
        <f>N22+M22</f>
        <v>2</v>
      </c>
      <c r="P22" s="248">
        <v>2</v>
      </c>
      <c r="Q22" s="43">
        <v>2</v>
      </c>
      <c r="R22" s="342">
        <v>14233</v>
      </c>
      <c r="S22" s="247" t="s">
        <v>688</v>
      </c>
      <c r="T22" s="247" t="s">
        <v>19</v>
      </c>
      <c r="U22" s="246">
        <v>2</v>
      </c>
      <c r="V22" s="246">
        <v>0</v>
      </c>
      <c r="W22" s="246">
        <v>2</v>
      </c>
      <c r="X22" s="248">
        <v>3</v>
      </c>
      <c r="Y22" s="43">
        <v>2</v>
      </c>
      <c r="Z22" s="342">
        <v>14234</v>
      </c>
      <c r="AA22" s="247" t="s">
        <v>689</v>
      </c>
      <c r="AB22" s="247" t="s">
        <v>19</v>
      </c>
      <c r="AC22" s="246">
        <v>2</v>
      </c>
      <c r="AD22" s="246">
        <v>0</v>
      </c>
      <c r="AE22" s="246">
        <v>2</v>
      </c>
      <c r="AF22" s="248">
        <v>2</v>
      </c>
    </row>
    <row r="23" spans="1:33">
      <c r="A23" s="43">
        <v>3</v>
      </c>
      <c r="B23" s="261">
        <v>14125</v>
      </c>
      <c r="C23" s="247" t="s">
        <v>690</v>
      </c>
      <c r="D23" s="247" t="s">
        <v>19</v>
      </c>
      <c r="E23" s="246">
        <v>2</v>
      </c>
      <c r="F23" s="246">
        <v>0</v>
      </c>
      <c r="G23" s="246">
        <v>2</v>
      </c>
      <c r="H23" s="248">
        <v>2</v>
      </c>
      <c r="I23" s="43">
        <v>3</v>
      </c>
      <c r="J23" s="259">
        <v>14124</v>
      </c>
      <c r="K23" s="247" t="s">
        <v>561</v>
      </c>
      <c r="L23" s="247" t="s">
        <v>19</v>
      </c>
      <c r="M23" s="246">
        <v>2</v>
      </c>
      <c r="N23" s="246">
        <v>0</v>
      </c>
      <c r="O23" s="246">
        <f>N23+M23</f>
        <v>2</v>
      </c>
      <c r="P23" s="248">
        <v>2</v>
      </c>
      <c r="Q23" s="43">
        <v>3</v>
      </c>
      <c r="R23" s="342">
        <v>14235</v>
      </c>
      <c r="S23" s="247" t="s">
        <v>174</v>
      </c>
      <c r="T23" s="247" t="s">
        <v>19</v>
      </c>
      <c r="U23" s="246">
        <v>2</v>
      </c>
      <c r="V23" s="246">
        <v>0</v>
      </c>
      <c r="W23" s="246">
        <f>V23+U23</f>
        <v>2</v>
      </c>
      <c r="X23" s="248">
        <v>3</v>
      </c>
      <c r="Y23" s="43">
        <v>3</v>
      </c>
      <c r="Z23" s="342">
        <v>14236</v>
      </c>
      <c r="AA23" s="247" t="s">
        <v>691</v>
      </c>
      <c r="AB23" s="247" t="s">
        <v>19</v>
      </c>
      <c r="AC23" s="246">
        <v>2</v>
      </c>
      <c r="AD23" s="246">
        <v>0</v>
      </c>
      <c r="AE23" s="246">
        <v>2</v>
      </c>
      <c r="AF23" s="248">
        <v>2</v>
      </c>
    </row>
    <row r="24" spans="1:33">
      <c r="A24" s="43">
        <v>4</v>
      </c>
      <c r="B24" s="261">
        <v>14127</v>
      </c>
      <c r="C24" s="247" t="s">
        <v>607</v>
      </c>
      <c r="D24" s="247" t="s">
        <v>19</v>
      </c>
      <c r="E24" s="246">
        <v>2</v>
      </c>
      <c r="F24" s="246">
        <v>0</v>
      </c>
      <c r="G24" s="246">
        <f>F24+E24</f>
        <v>2</v>
      </c>
      <c r="H24" s="248">
        <v>2</v>
      </c>
      <c r="I24" s="43">
        <v>4</v>
      </c>
      <c r="J24" s="259">
        <v>14126</v>
      </c>
      <c r="K24" s="247" t="s">
        <v>562</v>
      </c>
      <c r="L24" s="247" t="s">
        <v>19</v>
      </c>
      <c r="M24" s="246">
        <v>2</v>
      </c>
      <c r="N24" s="246">
        <v>0</v>
      </c>
      <c r="O24" s="246">
        <v>2</v>
      </c>
      <c r="P24" s="248">
        <v>2</v>
      </c>
      <c r="Q24" s="43">
        <v>4</v>
      </c>
      <c r="R24" s="342">
        <v>14237</v>
      </c>
      <c r="S24" s="247" t="s">
        <v>692</v>
      </c>
      <c r="T24" s="247" t="s">
        <v>19</v>
      </c>
      <c r="U24" s="246">
        <v>2</v>
      </c>
      <c r="V24" s="246">
        <v>0</v>
      </c>
      <c r="W24" s="246">
        <v>2</v>
      </c>
      <c r="X24" s="248">
        <v>3</v>
      </c>
      <c r="Y24" s="43">
        <v>4</v>
      </c>
      <c r="Z24" s="342">
        <v>14238</v>
      </c>
      <c r="AA24" s="247" t="s">
        <v>556</v>
      </c>
      <c r="AB24" s="247" t="s">
        <v>19</v>
      </c>
      <c r="AC24" s="246">
        <v>2</v>
      </c>
      <c r="AD24" s="246">
        <v>0</v>
      </c>
      <c r="AE24" s="246">
        <v>2</v>
      </c>
      <c r="AF24" s="248">
        <v>2</v>
      </c>
    </row>
    <row r="25" spans="1:33">
      <c r="A25" s="43">
        <v>5</v>
      </c>
      <c r="B25" s="261">
        <v>14129</v>
      </c>
      <c r="C25" s="247" t="s">
        <v>21</v>
      </c>
      <c r="D25" s="247" t="s">
        <v>19</v>
      </c>
      <c r="E25" s="246">
        <v>2</v>
      </c>
      <c r="F25" s="246">
        <v>0</v>
      </c>
      <c r="G25" s="246">
        <v>2</v>
      </c>
      <c r="H25" s="248">
        <v>2</v>
      </c>
      <c r="I25" s="43">
        <v>5</v>
      </c>
      <c r="J25" s="259">
        <v>14128</v>
      </c>
      <c r="K25" s="247" t="s">
        <v>50</v>
      </c>
      <c r="L25" s="247" t="s">
        <v>19</v>
      </c>
      <c r="M25" s="246">
        <v>2</v>
      </c>
      <c r="N25" s="246">
        <v>0</v>
      </c>
      <c r="O25" s="246">
        <f>N25+M25</f>
        <v>2</v>
      </c>
      <c r="P25" s="248">
        <v>2</v>
      </c>
      <c r="Q25" s="43">
        <v>5</v>
      </c>
      <c r="R25" s="342">
        <v>14239</v>
      </c>
      <c r="S25" s="247" t="s">
        <v>693</v>
      </c>
      <c r="T25" s="247" t="s">
        <v>19</v>
      </c>
      <c r="U25" s="246">
        <v>2</v>
      </c>
      <c r="V25" s="246">
        <v>0</v>
      </c>
      <c r="W25" s="246">
        <v>2</v>
      </c>
      <c r="X25" s="248">
        <v>3</v>
      </c>
      <c r="Y25" s="43">
        <v>5</v>
      </c>
      <c r="Z25" s="342">
        <v>14240</v>
      </c>
      <c r="AA25" s="247" t="s">
        <v>636</v>
      </c>
      <c r="AB25" s="247" t="s">
        <v>19</v>
      </c>
      <c r="AC25" s="246">
        <v>2</v>
      </c>
      <c r="AD25" s="246">
        <v>0</v>
      </c>
      <c r="AE25" s="246">
        <v>2</v>
      </c>
      <c r="AF25" s="248">
        <v>2</v>
      </c>
    </row>
    <row r="26" spans="1:33">
      <c r="A26" s="43">
        <v>6</v>
      </c>
      <c r="B26" s="261">
        <v>14131</v>
      </c>
      <c r="C26" s="247" t="s">
        <v>183</v>
      </c>
      <c r="D26" s="247" t="s">
        <v>19</v>
      </c>
      <c r="E26" s="246">
        <v>2</v>
      </c>
      <c r="F26" s="246">
        <v>0</v>
      </c>
      <c r="G26" s="246">
        <f>F26+E26</f>
        <v>2</v>
      </c>
      <c r="H26" s="248">
        <v>2</v>
      </c>
      <c r="I26" s="43">
        <v>6</v>
      </c>
      <c r="J26" s="259">
        <v>14130</v>
      </c>
      <c r="K26" s="247" t="s">
        <v>694</v>
      </c>
      <c r="L26" s="247" t="s">
        <v>19</v>
      </c>
      <c r="M26" s="246">
        <v>2</v>
      </c>
      <c r="N26" s="246">
        <v>0</v>
      </c>
      <c r="O26" s="246">
        <f>N26+M26</f>
        <v>2</v>
      </c>
      <c r="P26" s="248">
        <v>2</v>
      </c>
      <c r="Q26" s="43"/>
      <c r="R26" s="342"/>
      <c r="S26" s="247"/>
      <c r="T26" s="247"/>
      <c r="U26" s="246"/>
      <c r="V26" s="246"/>
      <c r="W26" s="246"/>
      <c r="X26" s="248"/>
      <c r="Y26" s="43"/>
      <c r="Z26" s="342"/>
      <c r="AA26" s="247"/>
      <c r="AB26" s="247"/>
      <c r="AC26" s="246"/>
      <c r="AD26" s="246"/>
      <c r="AE26" s="246"/>
      <c r="AF26" s="248"/>
    </row>
    <row r="27" spans="1:33">
      <c r="A27" s="43">
        <v>7</v>
      </c>
      <c r="B27" s="261">
        <v>14133</v>
      </c>
      <c r="C27" s="247" t="s">
        <v>635</v>
      </c>
      <c r="D27" s="247" t="s">
        <v>19</v>
      </c>
      <c r="E27" s="246">
        <v>2</v>
      </c>
      <c r="F27" s="246">
        <v>0</v>
      </c>
      <c r="G27" s="246">
        <v>2</v>
      </c>
      <c r="H27" s="248">
        <v>2</v>
      </c>
      <c r="I27" s="43">
        <v>7</v>
      </c>
      <c r="J27" s="259">
        <v>14132</v>
      </c>
      <c r="K27" s="247" t="s">
        <v>637</v>
      </c>
      <c r="L27" s="247" t="s">
        <v>19</v>
      </c>
      <c r="M27" s="246">
        <v>2</v>
      </c>
      <c r="N27" s="246">
        <v>0</v>
      </c>
      <c r="O27" s="246">
        <v>2</v>
      </c>
      <c r="P27" s="248">
        <v>2</v>
      </c>
      <c r="Q27" s="43"/>
      <c r="R27" s="342"/>
      <c r="S27" s="247"/>
      <c r="T27" s="247"/>
      <c r="U27" s="246"/>
      <c r="V27" s="246"/>
      <c r="W27" s="246"/>
      <c r="X27" s="248"/>
      <c r="Y27" s="43"/>
      <c r="Z27" s="342"/>
      <c r="AA27" s="247"/>
      <c r="AB27" s="247"/>
      <c r="AC27" s="246"/>
      <c r="AD27" s="246"/>
      <c r="AE27" s="246"/>
      <c r="AF27" s="248"/>
    </row>
    <row r="28" spans="1:33">
      <c r="A28" s="43"/>
      <c r="B28" s="342"/>
      <c r="C28" s="247"/>
      <c r="D28" s="247"/>
      <c r="E28" s="246"/>
      <c r="F28" s="246"/>
      <c r="G28" s="246"/>
      <c r="H28" s="248"/>
      <c r="I28" s="43"/>
      <c r="J28" s="342"/>
      <c r="K28" s="247"/>
      <c r="L28" s="247"/>
      <c r="M28" s="246"/>
      <c r="N28" s="246"/>
      <c r="O28" s="246"/>
      <c r="P28" s="248"/>
      <c r="Q28" s="43"/>
      <c r="R28" s="342"/>
      <c r="S28" s="247"/>
      <c r="T28" s="247"/>
      <c r="U28" s="246"/>
      <c r="V28" s="246"/>
      <c r="W28" s="246"/>
      <c r="X28" s="248"/>
      <c r="Y28" s="43"/>
      <c r="Z28" s="342"/>
      <c r="AA28" s="247"/>
      <c r="AB28" s="247"/>
      <c r="AC28" s="246"/>
      <c r="AD28" s="246"/>
      <c r="AE28" s="246"/>
      <c r="AF28" s="248"/>
    </row>
    <row r="29" spans="1:33">
      <c r="A29" s="43"/>
      <c r="B29" s="342"/>
      <c r="C29" s="247"/>
      <c r="D29" s="247"/>
      <c r="E29" s="246"/>
      <c r="F29" s="246"/>
      <c r="G29" s="246"/>
      <c r="H29" s="248"/>
      <c r="I29" s="43"/>
      <c r="J29" s="342"/>
      <c r="K29" s="247"/>
      <c r="L29" s="247"/>
      <c r="M29" s="246"/>
      <c r="N29" s="246"/>
      <c r="O29" s="246"/>
      <c r="P29" s="248"/>
      <c r="Q29" s="43"/>
      <c r="R29" s="342"/>
      <c r="S29" s="247"/>
      <c r="T29" s="247"/>
      <c r="U29" s="246"/>
      <c r="V29" s="246"/>
      <c r="W29" s="246"/>
      <c r="X29" s="248"/>
      <c r="Y29" s="43"/>
      <c r="Z29" s="342"/>
      <c r="AA29" s="247"/>
      <c r="AB29" s="247"/>
      <c r="AC29" s="246"/>
      <c r="AD29" s="246"/>
      <c r="AE29" s="246"/>
      <c r="AF29" s="248"/>
    </row>
    <row r="30" spans="1:33">
      <c r="A30" s="43"/>
      <c r="B30" s="342"/>
      <c r="C30" s="247"/>
      <c r="D30" s="247"/>
      <c r="E30" s="246"/>
      <c r="F30" s="246"/>
      <c r="G30" s="246"/>
      <c r="H30" s="248"/>
      <c r="I30" s="43"/>
      <c r="J30" s="342"/>
      <c r="K30" s="247"/>
      <c r="L30" s="247"/>
      <c r="M30" s="246"/>
      <c r="N30" s="246"/>
      <c r="O30" s="246"/>
      <c r="P30" s="248"/>
      <c r="Q30" s="43"/>
      <c r="R30" s="342"/>
      <c r="S30" s="247"/>
      <c r="T30" s="247"/>
      <c r="U30" s="246"/>
      <c r="V30" s="246"/>
      <c r="W30" s="246"/>
      <c r="X30" s="248"/>
      <c r="Y30" s="43"/>
      <c r="Z30" s="342"/>
      <c r="AA30" s="247"/>
      <c r="AB30" s="247"/>
      <c r="AC30" s="246"/>
      <c r="AD30" s="246"/>
      <c r="AE30" s="246"/>
      <c r="AF30" s="248"/>
    </row>
    <row r="31" spans="1:33" ht="15.75" thickBot="1">
      <c r="A31" s="43"/>
      <c r="B31" s="342"/>
      <c r="C31" s="247"/>
      <c r="D31" s="247"/>
      <c r="E31" s="246"/>
      <c r="F31" s="246"/>
      <c r="G31" s="246"/>
      <c r="H31" s="248"/>
      <c r="I31" s="43"/>
      <c r="J31" s="342"/>
      <c r="K31" s="247"/>
      <c r="L31" s="247"/>
      <c r="M31" s="246"/>
      <c r="N31" s="246"/>
      <c r="O31" s="246"/>
      <c r="P31" s="248"/>
      <c r="Q31" s="43"/>
      <c r="R31" s="342"/>
      <c r="S31" s="247"/>
      <c r="T31" s="247"/>
      <c r="U31" s="246"/>
      <c r="V31" s="246"/>
      <c r="W31" s="246"/>
      <c r="X31" s="248"/>
      <c r="Y31" s="44"/>
      <c r="Z31" s="342"/>
      <c r="AA31" s="247"/>
      <c r="AB31" s="247"/>
      <c r="AC31" s="246"/>
      <c r="AD31" s="246"/>
      <c r="AE31" s="246"/>
      <c r="AF31" s="248"/>
    </row>
    <row r="32" spans="1:33" s="9" customFormat="1" ht="13.15" customHeight="1">
      <c r="A32" s="494"/>
      <c r="B32" s="8" t="s">
        <v>137</v>
      </c>
      <c r="C32" s="8"/>
      <c r="D32" s="478">
        <v>11</v>
      </c>
      <c r="E32" s="478"/>
      <c r="F32" s="478"/>
      <c r="G32" s="478"/>
      <c r="H32" s="478"/>
      <c r="I32" s="479"/>
      <c r="J32" s="8" t="s">
        <v>137</v>
      </c>
      <c r="K32" s="8"/>
      <c r="L32" s="478">
        <v>12</v>
      </c>
      <c r="M32" s="478"/>
      <c r="N32" s="478"/>
      <c r="O32" s="478"/>
      <c r="P32" s="478"/>
      <c r="Q32" s="479"/>
      <c r="R32" s="8" t="s">
        <v>137</v>
      </c>
      <c r="S32" s="8"/>
      <c r="T32" s="478">
        <v>9</v>
      </c>
      <c r="U32" s="478"/>
      <c r="V32" s="478"/>
      <c r="W32" s="478"/>
      <c r="X32" s="478"/>
      <c r="Y32" s="479"/>
      <c r="Z32" s="8" t="s">
        <v>137</v>
      </c>
      <c r="AA32" s="8"/>
      <c r="AB32" s="478">
        <v>9</v>
      </c>
      <c r="AC32" s="478"/>
      <c r="AD32" s="478"/>
      <c r="AE32" s="478"/>
      <c r="AF32" s="478"/>
    </row>
    <row r="33" spans="1:32" s="9" customFormat="1" ht="13.15" customHeight="1">
      <c r="A33" s="480"/>
      <c r="B33" s="8" t="s">
        <v>138</v>
      </c>
      <c r="C33" s="8"/>
      <c r="D33" s="478">
        <f>G19</f>
        <v>25</v>
      </c>
      <c r="E33" s="478"/>
      <c r="F33" s="478"/>
      <c r="G33" s="478"/>
      <c r="H33" s="478"/>
      <c r="I33" s="480"/>
      <c r="J33" s="8" t="s">
        <v>138</v>
      </c>
      <c r="K33" s="8"/>
      <c r="L33" s="478">
        <f>O19</f>
        <v>25</v>
      </c>
      <c r="M33" s="478"/>
      <c r="N33" s="478"/>
      <c r="O33" s="478"/>
      <c r="P33" s="478"/>
      <c r="Q33" s="480"/>
      <c r="R33" s="8" t="s">
        <v>138</v>
      </c>
      <c r="S33" s="8"/>
      <c r="T33" s="478">
        <f>W19</f>
        <v>25</v>
      </c>
      <c r="U33" s="478"/>
      <c r="V33" s="478"/>
      <c r="W33" s="478"/>
      <c r="X33" s="478"/>
      <c r="Y33" s="480"/>
      <c r="Z33" s="8" t="s">
        <v>138</v>
      </c>
      <c r="AA33" s="8"/>
      <c r="AB33" s="478">
        <f>AE19</f>
        <v>25</v>
      </c>
      <c r="AC33" s="478"/>
      <c r="AD33" s="478"/>
      <c r="AE33" s="478"/>
      <c r="AF33" s="478"/>
    </row>
    <row r="34" spans="1:32" s="9" customFormat="1" ht="13.15" customHeight="1">
      <c r="A34" s="480"/>
      <c r="B34" s="8" t="s">
        <v>139</v>
      </c>
      <c r="C34" s="8"/>
      <c r="D34" s="478">
        <v>8</v>
      </c>
      <c r="E34" s="478"/>
      <c r="F34" s="478"/>
      <c r="G34" s="478"/>
      <c r="H34" s="478"/>
      <c r="I34" s="480"/>
      <c r="J34" s="8" t="s">
        <v>139</v>
      </c>
      <c r="K34" s="8"/>
      <c r="L34" s="478">
        <v>8</v>
      </c>
      <c r="M34" s="478"/>
      <c r="N34" s="478"/>
      <c r="O34" s="478"/>
      <c r="P34" s="478"/>
      <c r="Q34" s="480"/>
      <c r="R34" s="8" t="s">
        <v>139</v>
      </c>
      <c r="S34" s="8"/>
      <c r="T34" s="478">
        <v>6</v>
      </c>
      <c r="U34" s="478"/>
      <c r="V34" s="478"/>
      <c r="W34" s="478"/>
      <c r="X34" s="478"/>
      <c r="Y34" s="480"/>
      <c r="Z34" s="8" t="s">
        <v>139</v>
      </c>
      <c r="AA34" s="8"/>
      <c r="AB34" s="478">
        <v>6</v>
      </c>
      <c r="AC34" s="478"/>
      <c r="AD34" s="478"/>
      <c r="AE34" s="478"/>
      <c r="AF34" s="478"/>
    </row>
    <row r="35" spans="1:32" s="9" customFormat="1" ht="13.15" customHeight="1">
      <c r="A35" s="481"/>
      <c r="B35" s="10" t="s">
        <v>140</v>
      </c>
      <c r="C35" s="10"/>
      <c r="D35" s="477">
        <f>H19</f>
        <v>27</v>
      </c>
      <c r="E35" s="477"/>
      <c r="F35" s="477"/>
      <c r="G35" s="477"/>
      <c r="H35" s="477"/>
      <c r="I35" s="481"/>
      <c r="J35" s="10" t="s">
        <v>140</v>
      </c>
      <c r="K35" s="10"/>
      <c r="L35" s="477">
        <f>P19</f>
        <v>34</v>
      </c>
      <c r="M35" s="477"/>
      <c r="N35" s="477"/>
      <c r="O35" s="477"/>
      <c r="P35" s="477"/>
      <c r="Q35" s="481"/>
      <c r="R35" s="10" t="s">
        <v>140</v>
      </c>
      <c r="S35" s="10"/>
      <c r="T35" s="477">
        <f>X19</f>
        <v>32</v>
      </c>
      <c r="U35" s="477"/>
      <c r="V35" s="477"/>
      <c r="W35" s="477"/>
      <c r="X35" s="477"/>
      <c r="Y35" s="481"/>
      <c r="Z35" s="10" t="s">
        <v>140</v>
      </c>
      <c r="AA35" s="8"/>
      <c r="AB35" s="478">
        <f>AF19</f>
        <v>27</v>
      </c>
      <c r="AC35" s="478"/>
      <c r="AD35" s="478"/>
      <c r="AE35" s="478"/>
      <c r="AF35" s="478"/>
    </row>
    <row r="36" spans="1:32">
      <c r="A36" s="482" t="s">
        <v>145</v>
      </c>
      <c r="B36" s="483"/>
      <c r="C36" s="484"/>
      <c r="D36" s="482" t="s">
        <v>146</v>
      </c>
      <c r="E36" s="483"/>
      <c r="F36" s="483"/>
      <c r="G36" s="483"/>
      <c r="H36" s="483"/>
      <c r="I36" s="483"/>
      <c r="J36" s="483"/>
      <c r="K36" s="484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41</v>
      </c>
      <c r="AB36" s="473"/>
      <c r="AC36" s="473"/>
      <c r="AD36" s="473"/>
      <c r="AE36" s="473"/>
      <c r="AF36" s="473"/>
    </row>
    <row r="37" spans="1:32">
      <c r="A37" s="485"/>
      <c r="B37" s="486"/>
      <c r="C37" s="487"/>
      <c r="D37" s="485"/>
      <c r="E37" s="486"/>
      <c r="F37" s="486"/>
      <c r="G37" s="486"/>
      <c r="H37" s="486"/>
      <c r="I37" s="486"/>
      <c r="J37" s="486"/>
      <c r="K37" s="487"/>
      <c r="L37" s="472" t="s">
        <v>141</v>
      </c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3">
        <f>D33+L33+T33+AB33</f>
        <v>100</v>
      </c>
      <c r="AB37" s="473"/>
      <c r="AC37" s="473"/>
      <c r="AD37" s="473"/>
      <c r="AE37" s="473"/>
      <c r="AF37" s="473"/>
    </row>
    <row r="38" spans="1:32">
      <c r="A38" s="485"/>
      <c r="B38" s="486"/>
      <c r="C38" s="487"/>
      <c r="D38" s="485"/>
      <c r="E38" s="486"/>
      <c r="F38" s="486"/>
      <c r="G38" s="486"/>
      <c r="H38" s="486"/>
      <c r="I38" s="486"/>
      <c r="J38" s="486"/>
      <c r="K38" s="487"/>
      <c r="L38" s="472" t="s">
        <v>142</v>
      </c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3">
        <f>D34+L34+T34+AB34</f>
        <v>28</v>
      </c>
      <c r="AB38" s="473"/>
      <c r="AC38" s="473"/>
      <c r="AD38" s="473"/>
      <c r="AE38" s="473"/>
      <c r="AF38" s="473"/>
    </row>
    <row r="39" spans="1:32">
      <c r="A39" s="488"/>
      <c r="B39" s="489"/>
      <c r="C39" s="490"/>
      <c r="D39" s="488"/>
      <c r="E39" s="489"/>
      <c r="F39" s="489"/>
      <c r="G39" s="489"/>
      <c r="H39" s="489"/>
      <c r="I39" s="489"/>
      <c r="J39" s="489"/>
      <c r="K39" s="490"/>
      <c r="L39" s="472" t="s">
        <v>143</v>
      </c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3">
        <f>D35+L35+T35+AB35</f>
        <v>120</v>
      </c>
      <c r="AB39" s="473"/>
      <c r="AC39" s="473"/>
      <c r="AD39" s="473"/>
      <c r="AE39" s="473"/>
      <c r="AF39" s="473"/>
    </row>
  </sheetData>
  <mergeCells count="45">
    <mergeCell ref="AB33:AF33"/>
    <mergeCell ref="D34:H34"/>
    <mergeCell ref="A36:C39"/>
    <mergeCell ref="D36:K39"/>
    <mergeCell ref="L36:Z36"/>
    <mergeCell ref="AA36:AF36"/>
    <mergeCell ref="L37:Z37"/>
    <mergeCell ref="AA37:AF37"/>
    <mergeCell ref="L38:Z38"/>
    <mergeCell ref="AA38:AF38"/>
    <mergeCell ref="L39:Z39"/>
    <mergeCell ref="AA39:AF39"/>
    <mergeCell ref="A32:A35"/>
    <mergeCell ref="D32:H32"/>
    <mergeCell ref="I32:I35"/>
    <mergeCell ref="L32:P32"/>
    <mergeCell ref="B19:D19"/>
    <mergeCell ref="J19:L19"/>
    <mergeCell ref="R19:T19"/>
    <mergeCell ref="T32:X32"/>
    <mergeCell ref="D35:H35"/>
    <mergeCell ref="L35:P35"/>
    <mergeCell ref="D33:H33"/>
    <mergeCell ref="L33:P33"/>
    <mergeCell ref="T33:X33"/>
    <mergeCell ref="T35:X35"/>
    <mergeCell ref="Q32:Q35"/>
    <mergeCell ref="L34:P34"/>
    <mergeCell ref="T34:X34"/>
    <mergeCell ref="AB34:AF34"/>
    <mergeCell ref="Y32:Y35"/>
    <mergeCell ref="AB32:AF32"/>
    <mergeCell ref="AB35:AF35"/>
    <mergeCell ref="A1:AF1"/>
    <mergeCell ref="A2:AF2"/>
    <mergeCell ref="A3:AF3"/>
    <mergeCell ref="A5:H5"/>
    <mergeCell ref="I5:P5"/>
    <mergeCell ref="Q5:X5"/>
    <mergeCell ref="Y5:AF5"/>
    <mergeCell ref="Z19:AB19"/>
    <mergeCell ref="B20:C20"/>
    <mergeCell ref="J20:K20"/>
    <mergeCell ref="R20:S20"/>
    <mergeCell ref="Z20:AA20"/>
  </mergeCells>
  <phoneticPr fontId="47" type="noConversion"/>
  <pageMargins left="0.47244094488188981" right="0.23622047244094491" top="0.51181102362204722" bottom="0.74803149606299213" header="0.31496062992125984" footer="0.31496062992125984"/>
  <pageSetup paperSize="9" scale="8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3"/>
  <sheetViews>
    <sheetView zoomScale="80" zoomScaleNormal="80" zoomScaleSheetLayoutView="90" workbookViewId="0">
      <selection activeCell="C6" sqref="C6"/>
    </sheetView>
  </sheetViews>
  <sheetFormatPr defaultColWidth="8.85546875" defaultRowHeight="15.75"/>
  <cols>
    <col min="1" max="1" width="3.85546875" style="313" customWidth="1"/>
    <col min="2" max="2" width="4.7109375" style="313" bestFit="1" customWidth="1"/>
    <col min="3" max="3" width="25" style="313" customWidth="1"/>
    <col min="4" max="8" width="2.85546875" style="319" customWidth="1"/>
    <col min="9" max="9" width="2.5703125" style="313" customWidth="1"/>
    <col min="10" max="10" width="4.7109375" style="313" bestFit="1" customWidth="1"/>
    <col min="11" max="11" width="26.28515625" style="313" customWidth="1"/>
    <col min="12" max="16" width="2.7109375" style="313" customWidth="1"/>
    <col min="17" max="17" width="2.140625" style="313" customWidth="1"/>
    <col min="18" max="18" width="4.7109375" style="313" bestFit="1" customWidth="1"/>
    <col min="19" max="19" width="26.28515625" style="313" customWidth="1"/>
    <col min="20" max="24" width="2.7109375" style="313" customWidth="1"/>
    <col min="25" max="25" width="2.5703125" style="313" customWidth="1"/>
    <col min="26" max="26" width="4.7109375" style="313" bestFit="1" customWidth="1"/>
    <col min="27" max="27" width="27.28515625" style="313" customWidth="1"/>
    <col min="28" max="32" width="3.140625" style="313" customWidth="1"/>
    <col min="33" max="33" width="5.7109375" style="313" customWidth="1"/>
    <col min="34" max="16384" width="8.85546875" style="313"/>
  </cols>
  <sheetData>
    <row r="1" spans="1:35" s="1" customFormat="1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s="1" customFormat="1" ht="16.5">
      <c r="A2" s="454" t="s">
        <v>695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 s="1" customFormat="1" ht="1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16.5" thickBot="1">
      <c r="AI4" s="343"/>
    </row>
    <row r="5" spans="1:35">
      <c r="A5" s="641" t="s">
        <v>0</v>
      </c>
      <c r="B5" s="642"/>
      <c r="C5" s="642"/>
      <c r="D5" s="642"/>
      <c r="E5" s="642"/>
      <c r="F5" s="642"/>
      <c r="G5" s="642"/>
      <c r="H5" s="643"/>
      <c r="I5" s="641" t="s">
        <v>131</v>
      </c>
      <c r="J5" s="642"/>
      <c r="K5" s="642"/>
      <c r="L5" s="642"/>
      <c r="M5" s="642"/>
      <c r="N5" s="642"/>
      <c r="O5" s="642"/>
      <c r="P5" s="643"/>
      <c r="Q5" s="641" t="s">
        <v>132</v>
      </c>
      <c r="R5" s="642"/>
      <c r="S5" s="642"/>
      <c r="T5" s="642"/>
      <c r="U5" s="642"/>
      <c r="V5" s="642"/>
      <c r="W5" s="642"/>
      <c r="X5" s="643"/>
      <c r="Y5" s="641" t="s">
        <v>133</v>
      </c>
      <c r="Z5" s="642"/>
      <c r="AA5" s="642"/>
      <c r="AB5" s="642"/>
      <c r="AC5" s="642"/>
      <c r="AD5" s="642"/>
      <c r="AE5" s="642"/>
      <c r="AF5" s="643"/>
      <c r="AI5" s="343"/>
    </row>
    <row r="6" spans="1:35" s="349" customFormat="1" ht="51">
      <c r="A6" s="344" t="s">
        <v>27</v>
      </c>
      <c r="B6" s="345" t="s">
        <v>1</v>
      </c>
      <c r="C6" s="346" t="s">
        <v>2</v>
      </c>
      <c r="D6" s="347" t="s">
        <v>135</v>
      </c>
      <c r="E6" s="347" t="s">
        <v>28</v>
      </c>
      <c r="F6" s="347" t="s">
        <v>29</v>
      </c>
      <c r="G6" s="347" t="s">
        <v>30</v>
      </c>
      <c r="H6" s="348" t="s">
        <v>31</v>
      </c>
      <c r="I6" s="344" t="s">
        <v>27</v>
      </c>
      <c r="J6" s="345" t="s">
        <v>1</v>
      </c>
      <c r="K6" s="346" t="s">
        <v>2</v>
      </c>
      <c r="L6" s="347" t="s">
        <v>135</v>
      </c>
      <c r="M6" s="347" t="s">
        <v>28</v>
      </c>
      <c r="N6" s="347" t="s">
        <v>29</v>
      </c>
      <c r="O6" s="347" t="s">
        <v>30</v>
      </c>
      <c r="P6" s="348" t="s">
        <v>31</v>
      </c>
      <c r="Q6" s="344" t="s">
        <v>27</v>
      </c>
      <c r="R6" s="345" t="s">
        <v>1</v>
      </c>
      <c r="S6" s="346" t="s">
        <v>2</v>
      </c>
      <c r="T6" s="347" t="s">
        <v>135</v>
      </c>
      <c r="U6" s="347" t="s">
        <v>28</v>
      </c>
      <c r="V6" s="347" t="s">
        <v>29</v>
      </c>
      <c r="W6" s="347" t="s">
        <v>30</v>
      </c>
      <c r="X6" s="348" t="s">
        <v>31</v>
      </c>
      <c r="Y6" s="344" t="s">
        <v>27</v>
      </c>
      <c r="Z6" s="345" t="s">
        <v>1</v>
      </c>
      <c r="AA6" s="346" t="s">
        <v>2</v>
      </c>
      <c r="AB6" s="347" t="s">
        <v>135</v>
      </c>
      <c r="AC6" s="347" t="s">
        <v>28</v>
      </c>
      <c r="AD6" s="347" t="s">
        <v>29</v>
      </c>
      <c r="AE6" s="347" t="s">
        <v>30</v>
      </c>
      <c r="AF6" s="348" t="s">
        <v>31</v>
      </c>
      <c r="AI6" s="350"/>
    </row>
    <row r="7" spans="1:35" ht="20.100000000000001" customHeight="1">
      <c r="A7" s="309">
        <v>1</v>
      </c>
      <c r="B7" s="259">
        <v>91101</v>
      </c>
      <c r="C7" s="310" t="s">
        <v>563</v>
      </c>
      <c r="D7" s="310" t="s">
        <v>4</v>
      </c>
      <c r="E7" s="311">
        <v>2</v>
      </c>
      <c r="F7" s="311">
        <v>0</v>
      </c>
      <c r="G7" s="311">
        <v>2</v>
      </c>
      <c r="H7" s="312">
        <v>2</v>
      </c>
      <c r="I7" s="309">
        <v>1</v>
      </c>
      <c r="J7" s="259">
        <v>91102</v>
      </c>
      <c r="K7" s="310" t="s">
        <v>564</v>
      </c>
      <c r="L7" s="310" t="s">
        <v>4</v>
      </c>
      <c r="M7" s="311">
        <v>2</v>
      </c>
      <c r="N7" s="311">
        <v>0</v>
      </c>
      <c r="O7" s="311">
        <v>2</v>
      </c>
      <c r="P7" s="312">
        <v>2</v>
      </c>
      <c r="Q7" s="309">
        <v>1</v>
      </c>
      <c r="R7" s="259">
        <v>11203</v>
      </c>
      <c r="S7" s="310" t="s">
        <v>565</v>
      </c>
      <c r="T7" s="310" t="s">
        <v>12</v>
      </c>
      <c r="U7" s="311">
        <v>3</v>
      </c>
      <c r="V7" s="311">
        <v>1</v>
      </c>
      <c r="W7" s="311">
        <v>4</v>
      </c>
      <c r="X7" s="312">
        <v>4</v>
      </c>
      <c r="Y7" s="309">
        <v>1</v>
      </c>
      <c r="Z7" s="259">
        <v>11230</v>
      </c>
      <c r="AA7" s="310" t="s">
        <v>566</v>
      </c>
      <c r="AB7" s="310" t="s">
        <v>12</v>
      </c>
      <c r="AC7" s="311">
        <v>3</v>
      </c>
      <c r="AD7" s="311">
        <v>1</v>
      </c>
      <c r="AE7" s="311">
        <v>4</v>
      </c>
      <c r="AF7" s="312">
        <v>5</v>
      </c>
      <c r="AI7" s="343"/>
    </row>
    <row r="8" spans="1:35" ht="20.100000000000001" customHeight="1">
      <c r="A8" s="309">
        <v>2</v>
      </c>
      <c r="B8" s="261">
        <v>91103</v>
      </c>
      <c r="C8" s="314" t="s">
        <v>567</v>
      </c>
      <c r="D8" s="314" t="s">
        <v>4</v>
      </c>
      <c r="E8" s="315">
        <v>2</v>
      </c>
      <c r="F8" s="315">
        <v>0</v>
      </c>
      <c r="G8" s="315">
        <v>2</v>
      </c>
      <c r="H8" s="316">
        <v>2</v>
      </c>
      <c r="I8" s="309">
        <v>2</v>
      </c>
      <c r="J8" s="261">
        <v>91104</v>
      </c>
      <c r="K8" s="314" t="s">
        <v>568</v>
      </c>
      <c r="L8" s="314" t="s">
        <v>4</v>
      </c>
      <c r="M8" s="315">
        <v>2</v>
      </c>
      <c r="N8" s="315">
        <v>0</v>
      </c>
      <c r="O8" s="315">
        <v>2</v>
      </c>
      <c r="P8" s="316">
        <v>2</v>
      </c>
      <c r="Q8" s="309">
        <v>2</v>
      </c>
      <c r="R8" s="261">
        <v>11225</v>
      </c>
      <c r="S8" s="314" t="s">
        <v>569</v>
      </c>
      <c r="T8" s="314" t="s">
        <v>12</v>
      </c>
      <c r="U8" s="315">
        <v>3</v>
      </c>
      <c r="V8" s="315">
        <v>1</v>
      </c>
      <c r="W8" s="315">
        <v>4</v>
      </c>
      <c r="X8" s="316">
        <v>5</v>
      </c>
      <c r="Y8" s="309">
        <v>2</v>
      </c>
      <c r="Z8" s="261">
        <v>11232</v>
      </c>
      <c r="AA8" s="314" t="s">
        <v>570</v>
      </c>
      <c r="AB8" s="314" t="s">
        <v>12</v>
      </c>
      <c r="AC8" s="315">
        <v>3</v>
      </c>
      <c r="AD8" s="315">
        <v>1</v>
      </c>
      <c r="AE8" s="315">
        <v>4</v>
      </c>
      <c r="AF8" s="316">
        <v>5</v>
      </c>
      <c r="AI8" s="343"/>
    </row>
    <row r="9" spans="1:35" ht="20.100000000000001" customHeight="1">
      <c r="A9" s="309">
        <v>3</v>
      </c>
      <c r="B9" s="259">
        <v>91125</v>
      </c>
      <c r="C9" s="310" t="s">
        <v>571</v>
      </c>
      <c r="D9" s="310" t="s">
        <v>4</v>
      </c>
      <c r="E9" s="311">
        <v>2</v>
      </c>
      <c r="F9" s="311">
        <v>0</v>
      </c>
      <c r="G9" s="311">
        <v>2</v>
      </c>
      <c r="H9" s="312">
        <v>2</v>
      </c>
      <c r="I9" s="309">
        <v>3</v>
      </c>
      <c r="J9" s="259">
        <v>91126</v>
      </c>
      <c r="K9" s="310" t="s">
        <v>572</v>
      </c>
      <c r="L9" s="310" t="s">
        <v>4</v>
      </c>
      <c r="M9" s="311">
        <v>2</v>
      </c>
      <c r="N9" s="311">
        <v>0</v>
      </c>
      <c r="O9" s="311">
        <v>2</v>
      </c>
      <c r="P9" s="312">
        <v>2</v>
      </c>
      <c r="Q9" s="309">
        <v>3</v>
      </c>
      <c r="R9" s="259">
        <v>11227</v>
      </c>
      <c r="S9" s="310" t="s">
        <v>573</v>
      </c>
      <c r="T9" s="310" t="s">
        <v>12</v>
      </c>
      <c r="U9" s="311">
        <v>2</v>
      </c>
      <c r="V9" s="311">
        <v>0</v>
      </c>
      <c r="W9" s="311">
        <v>2</v>
      </c>
      <c r="X9" s="312">
        <v>2</v>
      </c>
      <c r="Y9" s="309">
        <v>3</v>
      </c>
      <c r="Z9" s="259">
        <v>11234</v>
      </c>
      <c r="AA9" s="310" t="s">
        <v>574</v>
      </c>
      <c r="AB9" s="310" t="s">
        <v>12</v>
      </c>
      <c r="AC9" s="311">
        <v>2</v>
      </c>
      <c r="AD9" s="311">
        <v>1</v>
      </c>
      <c r="AE9" s="311">
        <v>3</v>
      </c>
      <c r="AF9" s="312">
        <v>3</v>
      </c>
      <c r="AI9" s="343"/>
    </row>
    <row r="10" spans="1:35" ht="20.100000000000001" customHeight="1">
      <c r="A10" s="309">
        <v>4</v>
      </c>
      <c r="B10" s="261">
        <v>11105</v>
      </c>
      <c r="C10" s="314" t="s">
        <v>575</v>
      </c>
      <c r="D10" s="314" t="s">
        <v>12</v>
      </c>
      <c r="E10" s="315">
        <v>3</v>
      </c>
      <c r="F10" s="315">
        <v>1</v>
      </c>
      <c r="G10" s="315">
        <v>4</v>
      </c>
      <c r="H10" s="316">
        <v>5</v>
      </c>
      <c r="I10" s="309">
        <v>4</v>
      </c>
      <c r="J10" s="261">
        <v>11108</v>
      </c>
      <c r="K10" s="314" t="s">
        <v>576</v>
      </c>
      <c r="L10" s="314" t="s">
        <v>12</v>
      </c>
      <c r="M10" s="315">
        <v>3</v>
      </c>
      <c r="N10" s="315">
        <v>1</v>
      </c>
      <c r="O10" s="315">
        <v>4</v>
      </c>
      <c r="P10" s="316">
        <v>5</v>
      </c>
      <c r="Q10" s="309">
        <v>4</v>
      </c>
      <c r="R10" s="261">
        <v>11229</v>
      </c>
      <c r="S10" s="314" t="s">
        <v>696</v>
      </c>
      <c r="T10" s="314" t="s">
        <v>12</v>
      </c>
      <c r="U10" s="315">
        <v>3</v>
      </c>
      <c r="V10" s="315">
        <v>1</v>
      </c>
      <c r="W10" s="315">
        <v>4</v>
      </c>
      <c r="X10" s="316">
        <v>5</v>
      </c>
      <c r="Y10" s="309">
        <v>4</v>
      </c>
      <c r="Z10" s="261">
        <v>11236</v>
      </c>
      <c r="AA10" s="314" t="s">
        <v>577</v>
      </c>
      <c r="AB10" s="314" t="s">
        <v>12</v>
      </c>
      <c r="AC10" s="315">
        <v>2</v>
      </c>
      <c r="AD10" s="315">
        <v>0</v>
      </c>
      <c r="AE10" s="315">
        <v>2</v>
      </c>
      <c r="AF10" s="316">
        <v>2</v>
      </c>
      <c r="AI10" s="343"/>
    </row>
    <row r="11" spans="1:35" ht="20.100000000000001" customHeight="1">
      <c r="A11" s="309">
        <v>5</v>
      </c>
      <c r="B11" s="261">
        <v>11107</v>
      </c>
      <c r="C11" s="310" t="s">
        <v>578</v>
      </c>
      <c r="D11" s="310" t="s">
        <v>12</v>
      </c>
      <c r="E11" s="311">
        <v>2</v>
      </c>
      <c r="F11" s="311">
        <v>0</v>
      </c>
      <c r="G11" s="311">
        <v>2</v>
      </c>
      <c r="H11" s="312">
        <v>3</v>
      </c>
      <c r="I11" s="309">
        <v>5</v>
      </c>
      <c r="J11" s="261">
        <v>11110</v>
      </c>
      <c r="K11" s="310" t="s">
        <v>579</v>
      </c>
      <c r="L11" s="310" t="s">
        <v>12</v>
      </c>
      <c r="M11" s="311">
        <v>2</v>
      </c>
      <c r="N11" s="311">
        <v>0</v>
      </c>
      <c r="O11" s="311">
        <v>2</v>
      </c>
      <c r="P11" s="312">
        <v>2</v>
      </c>
      <c r="Q11" s="309">
        <v>5</v>
      </c>
      <c r="R11" s="259">
        <v>11231</v>
      </c>
      <c r="S11" s="310" t="s">
        <v>697</v>
      </c>
      <c r="T11" s="310" t="s">
        <v>12</v>
      </c>
      <c r="U11" s="311">
        <v>2</v>
      </c>
      <c r="V11" s="311">
        <v>0</v>
      </c>
      <c r="W11" s="311">
        <v>2</v>
      </c>
      <c r="X11" s="312">
        <v>3</v>
      </c>
      <c r="Y11" s="309">
        <v>5</v>
      </c>
      <c r="Z11" s="259">
        <v>11238</v>
      </c>
      <c r="AA11" s="310" t="s">
        <v>698</v>
      </c>
      <c r="AB11" s="310" t="s">
        <v>12</v>
      </c>
      <c r="AC11" s="311">
        <v>2</v>
      </c>
      <c r="AD11" s="311">
        <v>0</v>
      </c>
      <c r="AE11" s="311">
        <v>2</v>
      </c>
      <c r="AF11" s="312">
        <v>3</v>
      </c>
      <c r="AI11" s="343"/>
    </row>
    <row r="12" spans="1:35" ht="20.100000000000001" customHeight="1">
      <c r="A12" s="309">
        <v>6</v>
      </c>
      <c r="B12" s="261">
        <v>11109</v>
      </c>
      <c r="C12" s="314" t="s">
        <v>580</v>
      </c>
      <c r="D12" s="314" t="s">
        <v>12</v>
      </c>
      <c r="E12" s="315">
        <v>2</v>
      </c>
      <c r="F12" s="315">
        <v>1</v>
      </c>
      <c r="G12" s="315">
        <v>3</v>
      </c>
      <c r="H12" s="316">
        <v>4</v>
      </c>
      <c r="I12" s="309">
        <v>6</v>
      </c>
      <c r="J12" s="261">
        <v>11112</v>
      </c>
      <c r="K12" s="314" t="s">
        <v>699</v>
      </c>
      <c r="L12" s="314" t="s">
        <v>12</v>
      </c>
      <c r="M12" s="315">
        <v>2</v>
      </c>
      <c r="N12" s="315">
        <v>1</v>
      </c>
      <c r="O12" s="315">
        <v>3</v>
      </c>
      <c r="P12" s="316">
        <v>4</v>
      </c>
      <c r="Q12" s="309">
        <v>6</v>
      </c>
      <c r="R12" s="261"/>
      <c r="S12" s="314" t="s">
        <v>700</v>
      </c>
      <c r="T12" s="314" t="s">
        <v>19</v>
      </c>
      <c r="U12" s="315">
        <v>2</v>
      </c>
      <c r="V12" s="315">
        <v>0</v>
      </c>
      <c r="W12" s="315">
        <v>2</v>
      </c>
      <c r="X12" s="316">
        <v>2</v>
      </c>
      <c r="Y12" s="309">
        <v>6</v>
      </c>
      <c r="Z12" s="261">
        <v>11240</v>
      </c>
      <c r="AA12" s="314" t="s">
        <v>701</v>
      </c>
      <c r="AB12" s="314" t="s">
        <v>12</v>
      </c>
      <c r="AC12" s="315">
        <v>2</v>
      </c>
      <c r="AD12" s="315">
        <v>0</v>
      </c>
      <c r="AE12" s="315">
        <v>2</v>
      </c>
      <c r="AF12" s="316">
        <v>2</v>
      </c>
      <c r="AI12" s="343"/>
    </row>
    <row r="13" spans="1:35" ht="20.100000000000001" customHeight="1">
      <c r="A13" s="309">
        <v>7</v>
      </c>
      <c r="B13" s="261">
        <v>11111</v>
      </c>
      <c r="C13" s="310" t="s">
        <v>583</v>
      </c>
      <c r="D13" s="310" t="s">
        <v>12</v>
      </c>
      <c r="E13" s="311">
        <v>2</v>
      </c>
      <c r="F13" s="311">
        <v>0</v>
      </c>
      <c r="G13" s="311">
        <v>2</v>
      </c>
      <c r="H13" s="312">
        <v>2</v>
      </c>
      <c r="I13" s="309">
        <v>7</v>
      </c>
      <c r="J13" s="261">
        <v>11114</v>
      </c>
      <c r="K13" s="310" t="s">
        <v>584</v>
      </c>
      <c r="L13" s="310" t="s">
        <v>12</v>
      </c>
      <c r="M13" s="311">
        <v>2</v>
      </c>
      <c r="N13" s="311">
        <v>0</v>
      </c>
      <c r="O13" s="311">
        <v>2</v>
      </c>
      <c r="P13" s="312">
        <v>2</v>
      </c>
      <c r="Q13" s="309">
        <v>7</v>
      </c>
      <c r="R13" s="259"/>
      <c r="S13" s="310" t="s">
        <v>702</v>
      </c>
      <c r="T13" s="310" t="s">
        <v>19</v>
      </c>
      <c r="U13" s="311">
        <v>2</v>
      </c>
      <c r="V13" s="311">
        <v>0</v>
      </c>
      <c r="W13" s="311">
        <v>2</v>
      </c>
      <c r="X13" s="312">
        <v>2</v>
      </c>
      <c r="Y13" s="309">
        <v>7</v>
      </c>
      <c r="Z13" s="259"/>
      <c r="AA13" s="310" t="s">
        <v>703</v>
      </c>
      <c r="AB13" s="310" t="s">
        <v>19</v>
      </c>
      <c r="AC13" s="311">
        <v>2</v>
      </c>
      <c r="AD13" s="311">
        <v>0</v>
      </c>
      <c r="AE13" s="311">
        <v>2</v>
      </c>
      <c r="AF13" s="312">
        <v>2</v>
      </c>
    </row>
    <row r="14" spans="1:35" ht="20.100000000000001" customHeight="1">
      <c r="A14" s="309">
        <v>8</v>
      </c>
      <c r="B14" s="261">
        <v>11113</v>
      </c>
      <c r="C14" s="314" t="s">
        <v>704</v>
      </c>
      <c r="D14" s="314" t="s">
        <v>12</v>
      </c>
      <c r="E14" s="315">
        <v>2</v>
      </c>
      <c r="F14" s="315">
        <v>1</v>
      </c>
      <c r="G14" s="315">
        <v>3</v>
      </c>
      <c r="H14" s="316">
        <v>4</v>
      </c>
      <c r="I14" s="309">
        <v>8</v>
      </c>
      <c r="J14" s="261">
        <v>11116</v>
      </c>
      <c r="K14" s="314" t="s">
        <v>705</v>
      </c>
      <c r="L14" s="314" t="s">
        <v>12</v>
      </c>
      <c r="M14" s="315">
        <v>2</v>
      </c>
      <c r="N14" s="315">
        <v>0</v>
      </c>
      <c r="O14" s="315">
        <v>2</v>
      </c>
      <c r="P14" s="316">
        <v>2</v>
      </c>
      <c r="Q14" s="309">
        <v>8</v>
      </c>
      <c r="R14" s="261"/>
      <c r="S14" s="314" t="s">
        <v>706</v>
      </c>
      <c r="T14" s="314" t="s">
        <v>19</v>
      </c>
      <c r="U14" s="315">
        <v>2</v>
      </c>
      <c r="V14" s="315">
        <v>1</v>
      </c>
      <c r="W14" s="315">
        <v>3</v>
      </c>
      <c r="X14" s="316">
        <v>3</v>
      </c>
      <c r="Y14" s="309">
        <v>8</v>
      </c>
      <c r="Z14" s="261"/>
      <c r="AA14" s="314" t="s">
        <v>707</v>
      </c>
      <c r="AB14" s="314" t="s">
        <v>19</v>
      </c>
      <c r="AC14" s="315">
        <v>2</v>
      </c>
      <c r="AD14" s="315">
        <v>0</v>
      </c>
      <c r="AE14" s="315">
        <v>2</v>
      </c>
      <c r="AF14" s="316">
        <v>2</v>
      </c>
    </row>
    <row r="15" spans="1:35" ht="20.100000000000001" customHeight="1">
      <c r="A15" s="309">
        <v>9</v>
      </c>
      <c r="B15" s="261">
        <v>11115</v>
      </c>
      <c r="C15" s="310" t="s">
        <v>708</v>
      </c>
      <c r="D15" s="310" t="s">
        <v>12</v>
      </c>
      <c r="E15" s="311">
        <v>2</v>
      </c>
      <c r="F15" s="311">
        <v>0</v>
      </c>
      <c r="G15" s="311">
        <v>2</v>
      </c>
      <c r="H15" s="312">
        <v>2</v>
      </c>
      <c r="I15" s="309">
        <v>9</v>
      </c>
      <c r="J15" s="261"/>
      <c r="K15" s="310" t="s">
        <v>709</v>
      </c>
      <c r="L15" s="310" t="s">
        <v>19</v>
      </c>
      <c r="M15" s="311">
        <v>2</v>
      </c>
      <c r="N15" s="311">
        <v>0</v>
      </c>
      <c r="O15" s="311">
        <v>2</v>
      </c>
      <c r="P15" s="312">
        <v>2</v>
      </c>
      <c r="Q15" s="309">
        <v>9</v>
      </c>
      <c r="R15" s="259"/>
      <c r="S15" s="310" t="s">
        <v>710</v>
      </c>
      <c r="T15" s="310" t="s">
        <v>19</v>
      </c>
      <c r="U15" s="311">
        <v>2</v>
      </c>
      <c r="V15" s="311">
        <v>1</v>
      </c>
      <c r="W15" s="311">
        <v>3</v>
      </c>
      <c r="X15" s="312">
        <v>3</v>
      </c>
      <c r="Y15" s="309">
        <v>9</v>
      </c>
      <c r="Z15" s="261"/>
      <c r="AA15" s="310" t="s">
        <v>711</v>
      </c>
      <c r="AB15" s="310" t="s">
        <v>19</v>
      </c>
      <c r="AC15" s="311">
        <v>2</v>
      </c>
      <c r="AD15" s="311">
        <v>0</v>
      </c>
      <c r="AE15" s="311">
        <v>2</v>
      </c>
      <c r="AF15" s="312">
        <v>2</v>
      </c>
    </row>
    <row r="16" spans="1:35" ht="20.100000000000001" customHeight="1">
      <c r="A16" s="309">
        <v>10</v>
      </c>
      <c r="B16" s="261"/>
      <c r="C16" s="314" t="s">
        <v>712</v>
      </c>
      <c r="D16" s="314" t="s">
        <v>19</v>
      </c>
      <c r="E16" s="315">
        <v>2</v>
      </c>
      <c r="F16" s="315">
        <v>0</v>
      </c>
      <c r="G16" s="315">
        <v>2</v>
      </c>
      <c r="H16" s="316">
        <v>2</v>
      </c>
      <c r="I16" s="309">
        <v>10</v>
      </c>
      <c r="J16" s="261"/>
      <c r="K16" s="314" t="s">
        <v>713</v>
      </c>
      <c r="L16" s="314" t="s">
        <v>19</v>
      </c>
      <c r="M16" s="315">
        <v>2</v>
      </c>
      <c r="N16" s="315">
        <v>0</v>
      </c>
      <c r="O16" s="315">
        <v>2</v>
      </c>
      <c r="P16" s="316">
        <v>2</v>
      </c>
      <c r="Q16" s="309"/>
      <c r="R16" s="261"/>
      <c r="S16" s="314"/>
      <c r="T16" s="314"/>
      <c r="U16" s="315"/>
      <c r="V16" s="315"/>
      <c r="W16" s="315"/>
      <c r="X16" s="316"/>
      <c r="Y16" s="309">
        <v>10</v>
      </c>
      <c r="Z16" s="261"/>
      <c r="AA16" s="314" t="s">
        <v>714</v>
      </c>
      <c r="AB16" s="314" t="s">
        <v>19</v>
      </c>
      <c r="AC16" s="315">
        <v>2</v>
      </c>
      <c r="AD16" s="315">
        <v>0</v>
      </c>
      <c r="AE16" s="315">
        <v>2</v>
      </c>
      <c r="AF16" s="316">
        <v>2</v>
      </c>
    </row>
    <row r="17" spans="1:32" ht="20.100000000000001" customHeight="1">
      <c r="A17" s="309"/>
      <c r="B17" s="261"/>
      <c r="C17" s="310"/>
      <c r="D17" s="310"/>
      <c r="E17" s="311"/>
      <c r="F17" s="311"/>
      <c r="G17" s="311"/>
      <c r="H17" s="312"/>
      <c r="I17" s="309">
        <v>11</v>
      </c>
      <c r="J17" s="259"/>
      <c r="K17" s="310" t="s">
        <v>715</v>
      </c>
      <c r="L17" s="310" t="s">
        <v>19</v>
      </c>
      <c r="M17" s="311">
        <v>2</v>
      </c>
      <c r="N17" s="311">
        <v>0</v>
      </c>
      <c r="O17" s="311">
        <v>2</v>
      </c>
      <c r="P17" s="312">
        <v>2</v>
      </c>
      <c r="Q17" s="309"/>
      <c r="R17" s="259"/>
      <c r="S17" s="310"/>
      <c r="T17" s="310"/>
      <c r="U17" s="311"/>
      <c r="V17" s="311"/>
      <c r="W17" s="311"/>
      <c r="X17" s="312"/>
      <c r="Y17" s="309"/>
      <c r="Z17" s="259"/>
      <c r="AA17" s="310"/>
      <c r="AB17" s="310"/>
      <c r="AC17" s="311"/>
      <c r="AD17" s="311"/>
      <c r="AE17" s="311"/>
      <c r="AF17" s="312"/>
    </row>
    <row r="18" spans="1:32" ht="20.100000000000001" customHeight="1">
      <c r="A18" s="309"/>
      <c r="B18" s="261"/>
      <c r="C18" s="314"/>
      <c r="D18" s="314"/>
      <c r="E18" s="315"/>
      <c r="F18" s="315"/>
      <c r="G18" s="315"/>
      <c r="H18" s="316"/>
      <c r="I18" s="309">
        <v>12</v>
      </c>
      <c r="J18" s="22">
        <v>95104</v>
      </c>
      <c r="K18" s="19" t="s">
        <v>46</v>
      </c>
      <c r="L18" s="310" t="s">
        <v>12</v>
      </c>
      <c r="M18" s="311">
        <v>0</v>
      </c>
      <c r="N18" s="311">
        <v>0</v>
      </c>
      <c r="O18" s="311">
        <v>0</v>
      </c>
      <c r="P18" s="312">
        <v>8</v>
      </c>
      <c r="Q18" s="309"/>
      <c r="R18" s="261"/>
      <c r="S18" s="314"/>
      <c r="T18" s="314"/>
      <c r="U18" s="315"/>
      <c r="V18" s="315"/>
      <c r="W18" s="315"/>
      <c r="X18" s="316"/>
      <c r="Y18" s="309"/>
      <c r="Z18" s="261"/>
      <c r="AA18" s="314"/>
      <c r="AB18" s="314"/>
      <c r="AC18" s="315"/>
      <c r="AD18" s="315"/>
      <c r="AE18" s="315"/>
      <c r="AF18" s="316"/>
    </row>
    <row r="19" spans="1:32" s="319" customFormat="1" ht="20.100000000000001" customHeight="1">
      <c r="A19" s="309"/>
      <c r="B19" s="628" t="s">
        <v>134</v>
      </c>
      <c r="C19" s="629"/>
      <c r="D19" s="630"/>
      <c r="E19" s="317">
        <f>SUM(E7:E18)</f>
        <v>21</v>
      </c>
      <c r="F19" s="317">
        <f>SUM(F7:F18)</f>
        <v>3</v>
      </c>
      <c r="G19" s="317">
        <f>SUM(G7:G18)</f>
        <v>24</v>
      </c>
      <c r="H19" s="318">
        <f>SUM(H7:H18)</f>
        <v>28</v>
      </c>
      <c r="I19" s="309"/>
      <c r="J19" s="628" t="s">
        <v>134</v>
      </c>
      <c r="K19" s="629"/>
      <c r="L19" s="630"/>
      <c r="M19" s="317">
        <f>SUM(M7:M18)</f>
        <v>23</v>
      </c>
      <c r="N19" s="317">
        <f>SUM(N7:N18)</f>
        <v>2</v>
      </c>
      <c r="O19" s="317">
        <f>SUM(O7:O18)</f>
        <v>25</v>
      </c>
      <c r="P19" s="318">
        <f>SUM(P7:P18)</f>
        <v>35</v>
      </c>
      <c r="Q19" s="309"/>
      <c r="R19" s="628" t="s">
        <v>134</v>
      </c>
      <c r="S19" s="629"/>
      <c r="T19" s="630"/>
      <c r="U19" s="317">
        <f>SUM(U7:U18)</f>
        <v>21</v>
      </c>
      <c r="V19" s="317">
        <f>SUM(V7:V18)</f>
        <v>5</v>
      </c>
      <c r="W19" s="317">
        <f>SUM(W7:W18)</f>
        <v>26</v>
      </c>
      <c r="X19" s="318">
        <f>SUM(X7:X18)</f>
        <v>29</v>
      </c>
      <c r="Y19" s="309"/>
      <c r="Z19" s="628" t="s">
        <v>134</v>
      </c>
      <c r="AA19" s="629"/>
      <c r="AB19" s="630"/>
      <c r="AC19" s="317">
        <f>SUM(AC7:AC18)</f>
        <v>22</v>
      </c>
      <c r="AD19" s="317">
        <f>SUM(AD7:AD18)</f>
        <v>3</v>
      </c>
      <c r="AE19" s="317">
        <f>SUM(AE7:AE18)</f>
        <v>25</v>
      </c>
      <c r="AF19" s="318">
        <f>SUM(AF7:AF18)</f>
        <v>28</v>
      </c>
    </row>
    <row r="20" spans="1:32" s="352" customFormat="1" ht="51">
      <c r="A20" s="351" t="s">
        <v>27</v>
      </c>
      <c r="B20" s="644" t="s">
        <v>26</v>
      </c>
      <c r="C20" s="645"/>
      <c r="D20" s="347" t="s">
        <v>135</v>
      </c>
      <c r="E20" s="347" t="s">
        <v>28</v>
      </c>
      <c r="F20" s="347" t="s">
        <v>29</v>
      </c>
      <c r="G20" s="347" t="s">
        <v>30</v>
      </c>
      <c r="H20" s="348" t="s">
        <v>31</v>
      </c>
      <c r="I20" s="351" t="s">
        <v>27</v>
      </c>
      <c r="J20" s="644" t="s">
        <v>79</v>
      </c>
      <c r="K20" s="645"/>
      <c r="L20" s="347" t="s">
        <v>135</v>
      </c>
      <c r="M20" s="347" t="s">
        <v>28</v>
      </c>
      <c r="N20" s="347" t="s">
        <v>29</v>
      </c>
      <c r="O20" s="347" t="s">
        <v>30</v>
      </c>
      <c r="P20" s="348" t="s">
        <v>31</v>
      </c>
      <c r="Q20" s="351" t="s">
        <v>27</v>
      </c>
      <c r="R20" s="639" t="s">
        <v>80</v>
      </c>
      <c r="S20" s="640"/>
      <c r="T20" s="347" t="s">
        <v>135</v>
      </c>
      <c r="U20" s="347" t="s">
        <v>28</v>
      </c>
      <c r="V20" s="347" t="s">
        <v>29</v>
      </c>
      <c r="W20" s="347" t="s">
        <v>30</v>
      </c>
      <c r="X20" s="348" t="s">
        <v>31</v>
      </c>
      <c r="Y20" s="351" t="s">
        <v>27</v>
      </c>
      <c r="Z20" s="639" t="s">
        <v>81</v>
      </c>
      <c r="AA20" s="640"/>
      <c r="AB20" s="347" t="s">
        <v>135</v>
      </c>
      <c r="AC20" s="347" t="s">
        <v>28</v>
      </c>
      <c r="AD20" s="347" t="s">
        <v>29</v>
      </c>
      <c r="AE20" s="347" t="s">
        <v>30</v>
      </c>
      <c r="AF20" s="348" t="s">
        <v>31</v>
      </c>
    </row>
    <row r="21" spans="1:32" ht="20.100000000000001" customHeight="1">
      <c r="A21" s="309">
        <v>1</v>
      </c>
      <c r="B21" s="261">
        <v>11117</v>
      </c>
      <c r="C21" s="310" t="s">
        <v>586</v>
      </c>
      <c r="D21" s="310" t="s">
        <v>19</v>
      </c>
      <c r="E21" s="311">
        <v>2</v>
      </c>
      <c r="F21" s="311">
        <v>0</v>
      </c>
      <c r="G21" s="311">
        <v>2</v>
      </c>
      <c r="H21" s="312">
        <v>2</v>
      </c>
      <c r="I21" s="309">
        <v>1</v>
      </c>
      <c r="J21" s="261">
        <v>11118</v>
      </c>
      <c r="K21" s="310" t="s">
        <v>587</v>
      </c>
      <c r="L21" s="310" t="s">
        <v>19</v>
      </c>
      <c r="M21" s="311">
        <v>2</v>
      </c>
      <c r="N21" s="311">
        <v>0</v>
      </c>
      <c r="O21" s="311">
        <v>2</v>
      </c>
      <c r="P21" s="312">
        <v>2</v>
      </c>
      <c r="Q21" s="309">
        <v>1</v>
      </c>
      <c r="R21" s="261">
        <v>11237</v>
      </c>
      <c r="S21" s="310" t="s">
        <v>716</v>
      </c>
      <c r="T21" s="310" t="s">
        <v>19</v>
      </c>
      <c r="U21" s="311">
        <v>2</v>
      </c>
      <c r="V21" s="311">
        <v>0</v>
      </c>
      <c r="W21" s="311">
        <v>2</v>
      </c>
      <c r="X21" s="312">
        <v>2</v>
      </c>
      <c r="Y21" s="309">
        <v>1</v>
      </c>
      <c r="Z21" s="259">
        <v>11242</v>
      </c>
      <c r="AA21" s="310" t="s">
        <v>717</v>
      </c>
      <c r="AB21" s="310" t="s">
        <v>19</v>
      </c>
      <c r="AC21" s="311">
        <v>2</v>
      </c>
      <c r="AD21" s="311">
        <v>0</v>
      </c>
      <c r="AE21" s="311">
        <v>2</v>
      </c>
      <c r="AF21" s="312">
        <v>2</v>
      </c>
    </row>
    <row r="22" spans="1:32" ht="20.100000000000001" customHeight="1">
      <c r="A22" s="309">
        <v>2</v>
      </c>
      <c r="B22" s="261">
        <v>11119</v>
      </c>
      <c r="C22" s="314" t="s">
        <v>593</v>
      </c>
      <c r="D22" s="314" t="s">
        <v>19</v>
      </c>
      <c r="E22" s="315">
        <v>2</v>
      </c>
      <c r="F22" s="315">
        <v>0</v>
      </c>
      <c r="G22" s="315">
        <v>2</v>
      </c>
      <c r="H22" s="316">
        <v>2</v>
      </c>
      <c r="I22" s="309">
        <v>2</v>
      </c>
      <c r="J22" s="261">
        <v>11120</v>
      </c>
      <c r="K22" s="314" t="s">
        <v>718</v>
      </c>
      <c r="L22" s="314" t="s">
        <v>19</v>
      </c>
      <c r="M22" s="315">
        <v>2</v>
      </c>
      <c r="N22" s="315">
        <v>0</v>
      </c>
      <c r="O22" s="315">
        <v>2</v>
      </c>
      <c r="P22" s="316">
        <v>2</v>
      </c>
      <c r="Q22" s="309">
        <v>2</v>
      </c>
      <c r="R22" s="259">
        <v>11239</v>
      </c>
      <c r="S22" s="314" t="s">
        <v>719</v>
      </c>
      <c r="T22" s="314" t="s">
        <v>19</v>
      </c>
      <c r="U22" s="315">
        <v>2</v>
      </c>
      <c r="V22" s="315">
        <v>0</v>
      </c>
      <c r="W22" s="315">
        <v>2</v>
      </c>
      <c r="X22" s="316">
        <v>2</v>
      </c>
      <c r="Y22" s="309">
        <v>2</v>
      </c>
      <c r="Z22" s="261">
        <v>11244</v>
      </c>
      <c r="AA22" s="314" t="s">
        <v>595</v>
      </c>
      <c r="AB22" s="314" t="s">
        <v>19</v>
      </c>
      <c r="AC22" s="315">
        <v>2</v>
      </c>
      <c r="AD22" s="315">
        <v>0</v>
      </c>
      <c r="AE22" s="315">
        <v>2</v>
      </c>
      <c r="AF22" s="316">
        <v>2</v>
      </c>
    </row>
    <row r="23" spans="1:32" ht="20.100000000000001" customHeight="1">
      <c r="A23" s="309"/>
      <c r="B23" s="259"/>
      <c r="C23" s="310"/>
      <c r="D23" s="310"/>
      <c r="E23" s="311"/>
      <c r="F23" s="311"/>
      <c r="G23" s="311"/>
      <c r="H23" s="312"/>
      <c r="I23" s="309">
        <v>3</v>
      </c>
      <c r="J23" s="261">
        <v>11122</v>
      </c>
      <c r="K23" s="310" t="s">
        <v>591</v>
      </c>
      <c r="L23" s="310" t="s">
        <v>19</v>
      </c>
      <c r="M23" s="311">
        <v>2</v>
      </c>
      <c r="N23" s="311">
        <v>0</v>
      </c>
      <c r="O23" s="311">
        <v>2</v>
      </c>
      <c r="P23" s="312">
        <v>2</v>
      </c>
      <c r="Q23" s="309">
        <v>3</v>
      </c>
      <c r="R23" s="261">
        <v>11241</v>
      </c>
      <c r="S23" s="310" t="s">
        <v>720</v>
      </c>
      <c r="T23" s="310" t="s">
        <v>19</v>
      </c>
      <c r="U23" s="311">
        <v>2</v>
      </c>
      <c r="V23" s="311">
        <v>0</v>
      </c>
      <c r="W23" s="311">
        <v>2</v>
      </c>
      <c r="X23" s="312">
        <v>2</v>
      </c>
      <c r="Y23" s="309">
        <v>3</v>
      </c>
      <c r="Z23" s="259">
        <v>11246</v>
      </c>
      <c r="AA23" s="310" t="s">
        <v>721</v>
      </c>
      <c r="AB23" s="310" t="s">
        <v>19</v>
      </c>
      <c r="AC23" s="311">
        <v>2</v>
      </c>
      <c r="AD23" s="311">
        <v>0</v>
      </c>
      <c r="AE23" s="311">
        <v>2</v>
      </c>
      <c r="AF23" s="312">
        <v>2</v>
      </c>
    </row>
    <row r="24" spans="1:32" ht="20.100000000000001" customHeight="1">
      <c r="A24" s="309"/>
      <c r="B24" s="261"/>
      <c r="C24" s="314"/>
      <c r="D24" s="314"/>
      <c r="E24" s="315"/>
      <c r="F24" s="315"/>
      <c r="G24" s="315"/>
      <c r="H24" s="316"/>
      <c r="I24" s="309">
        <v>4</v>
      </c>
      <c r="J24" s="261">
        <v>11124</v>
      </c>
      <c r="K24" s="314" t="s">
        <v>722</v>
      </c>
      <c r="L24" s="314" t="s">
        <v>19</v>
      </c>
      <c r="M24" s="315">
        <v>2</v>
      </c>
      <c r="N24" s="315">
        <v>0</v>
      </c>
      <c r="O24" s="315">
        <v>2</v>
      </c>
      <c r="P24" s="316">
        <v>2</v>
      </c>
      <c r="Q24" s="309">
        <v>4</v>
      </c>
      <c r="R24" s="259">
        <v>11243</v>
      </c>
      <c r="S24" s="314" t="s">
        <v>723</v>
      </c>
      <c r="T24" s="314" t="s">
        <v>19</v>
      </c>
      <c r="U24" s="315">
        <v>2</v>
      </c>
      <c r="V24" s="315">
        <v>0</v>
      </c>
      <c r="W24" s="315">
        <v>2</v>
      </c>
      <c r="X24" s="316">
        <v>2</v>
      </c>
      <c r="Y24" s="309">
        <v>4</v>
      </c>
      <c r="Z24" s="261">
        <v>11248</v>
      </c>
      <c r="AA24" s="314" t="s">
        <v>598</v>
      </c>
      <c r="AB24" s="314" t="s">
        <v>19</v>
      </c>
      <c r="AC24" s="315">
        <v>2</v>
      </c>
      <c r="AD24" s="315">
        <v>0</v>
      </c>
      <c r="AE24" s="315">
        <v>2</v>
      </c>
      <c r="AF24" s="316">
        <v>2</v>
      </c>
    </row>
    <row r="25" spans="1:32" ht="20.100000000000001" customHeight="1" thickBot="1">
      <c r="A25" s="353"/>
      <c r="B25" s="261"/>
      <c r="C25" s="310"/>
      <c r="D25" s="310"/>
      <c r="E25" s="311"/>
      <c r="F25" s="311"/>
      <c r="G25" s="311"/>
      <c r="H25" s="312"/>
      <c r="I25" s="309">
        <v>5</v>
      </c>
      <c r="J25" s="261">
        <v>11126</v>
      </c>
      <c r="K25" s="310" t="s">
        <v>724</v>
      </c>
      <c r="L25" s="310" t="s">
        <v>19</v>
      </c>
      <c r="M25" s="311">
        <v>2</v>
      </c>
      <c r="N25" s="311">
        <v>0</v>
      </c>
      <c r="O25" s="311">
        <v>2</v>
      </c>
      <c r="P25" s="312">
        <v>2</v>
      </c>
      <c r="Q25" s="353"/>
      <c r="R25" s="354"/>
      <c r="S25" s="322"/>
      <c r="T25" s="322"/>
      <c r="U25" s="323"/>
      <c r="V25" s="323"/>
      <c r="W25" s="323"/>
      <c r="X25" s="324"/>
      <c r="Y25" s="309">
        <v>5</v>
      </c>
      <c r="Z25" s="259">
        <v>11250</v>
      </c>
      <c r="AA25" s="310" t="s">
        <v>725</v>
      </c>
      <c r="AB25" s="310" t="s">
        <v>19</v>
      </c>
      <c r="AC25" s="311">
        <v>2</v>
      </c>
      <c r="AD25" s="311">
        <v>0</v>
      </c>
      <c r="AE25" s="311">
        <v>2</v>
      </c>
      <c r="AF25" s="312">
        <v>2</v>
      </c>
    </row>
    <row r="26" spans="1:32" ht="20.100000000000001" customHeight="1">
      <c r="A26" s="355"/>
      <c r="B26" s="261"/>
      <c r="C26" s="314"/>
      <c r="D26" s="314"/>
      <c r="E26" s="315"/>
      <c r="F26" s="315"/>
      <c r="G26" s="315"/>
      <c r="H26" s="316"/>
      <c r="I26" s="355"/>
      <c r="J26" s="261"/>
      <c r="K26" s="314"/>
      <c r="L26" s="314"/>
      <c r="M26" s="315"/>
      <c r="N26" s="315"/>
      <c r="O26" s="315"/>
      <c r="P26" s="316"/>
      <c r="Q26" s="355">
        <v>1</v>
      </c>
      <c r="R26" s="261">
        <v>11221</v>
      </c>
      <c r="S26" s="310" t="s">
        <v>726</v>
      </c>
      <c r="T26" s="310" t="s">
        <v>19</v>
      </c>
      <c r="U26" s="311">
        <v>2</v>
      </c>
      <c r="V26" s="311">
        <v>1</v>
      </c>
      <c r="W26" s="311">
        <v>3</v>
      </c>
      <c r="X26" s="312">
        <v>3</v>
      </c>
      <c r="Y26" s="355">
        <v>6</v>
      </c>
      <c r="Z26" s="261">
        <v>11252</v>
      </c>
      <c r="AA26" s="314" t="s">
        <v>727</v>
      </c>
      <c r="AB26" s="314" t="s">
        <v>19</v>
      </c>
      <c r="AC26" s="315">
        <v>2</v>
      </c>
      <c r="AD26" s="315">
        <v>0</v>
      </c>
      <c r="AE26" s="315">
        <v>2</v>
      </c>
      <c r="AF26" s="316">
        <v>2</v>
      </c>
    </row>
    <row r="27" spans="1:32" ht="20.100000000000001" customHeight="1">
      <c r="A27" s="309"/>
      <c r="B27" s="259"/>
      <c r="C27" s="310"/>
      <c r="D27" s="310"/>
      <c r="E27" s="311"/>
      <c r="F27" s="311"/>
      <c r="G27" s="311"/>
      <c r="H27" s="312"/>
      <c r="I27" s="309"/>
      <c r="J27" s="259"/>
      <c r="K27" s="310"/>
      <c r="L27" s="310"/>
      <c r="M27" s="311"/>
      <c r="N27" s="311"/>
      <c r="O27" s="311"/>
      <c r="P27" s="312"/>
      <c r="Q27" s="309">
        <v>2</v>
      </c>
      <c r="R27" s="261">
        <v>11233</v>
      </c>
      <c r="S27" s="310" t="s">
        <v>600</v>
      </c>
      <c r="T27" s="310" t="s">
        <v>19</v>
      </c>
      <c r="U27" s="311">
        <v>2</v>
      </c>
      <c r="V27" s="311">
        <v>1</v>
      </c>
      <c r="W27" s="311">
        <v>3</v>
      </c>
      <c r="X27" s="312">
        <v>3</v>
      </c>
      <c r="Y27" s="309"/>
      <c r="Z27" s="259"/>
      <c r="AA27" s="310"/>
      <c r="AB27" s="310"/>
      <c r="AC27" s="311"/>
      <c r="AD27" s="311"/>
      <c r="AE27" s="311"/>
      <c r="AF27" s="312"/>
    </row>
    <row r="28" spans="1:32" ht="20.100000000000001" customHeight="1" thickBot="1">
      <c r="A28" s="309"/>
      <c r="B28" s="356"/>
      <c r="C28" s="357"/>
      <c r="D28" s="357"/>
      <c r="E28" s="358"/>
      <c r="F28" s="358"/>
      <c r="G28" s="358"/>
      <c r="H28" s="359"/>
      <c r="I28" s="309"/>
      <c r="J28" s="356"/>
      <c r="K28" s="357"/>
      <c r="L28" s="357"/>
      <c r="M28" s="358"/>
      <c r="N28" s="358"/>
      <c r="O28" s="358"/>
      <c r="P28" s="359"/>
      <c r="Q28" s="309">
        <v>3</v>
      </c>
      <c r="R28" s="259">
        <v>11235</v>
      </c>
      <c r="S28" s="357" t="s">
        <v>728</v>
      </c>
      <c r="T28" s="357" t="s">
        <v>19</v>
      </c>
      <c r="U28" s="358">
        <v>2</v>
      </c>
      <c r="V28" s="358">
        <v>1</v>
      </c>
      <c r="W28" s="358">
        <v>3</v>
      </c>
      <c r="X28" s="359">
        <v>3</v>
      </c>
      <c r="Y28" s="309"/>
      <c r="Z28" s="356"/>
      <c r="AA28" s="357"/>
      <c r="AB28" s="357"/>
      <c r="AC28" s="358"/>
      <c r="AD28" s="358"/>
      <c r="AE28" s="358"/>
      <c r="AF28" s="359"/>
    </row>
    <row r="29" spans="1:32" s="9" customFormat="1" ht="13.15" customHeight="1">
      <c r="A29" s="494"/>
      <c r="B29" s="8" t="s">
        <v>137</v>
      </c>
      <c r="C29" s="8"/>
      <c r="D29" s="478">
        <v>11</v>
      </c>
      <c r="E29" s="478"/>
      <c r="F29" s="478"/>
      <c r="G29" s="478"/>
      <c r="H29" s="478"/>
      <c r="I29" s="479"/>
      <c r="J29" s="8" t="s">
        <v>137</v>
      </c>
      <c r="K29" s="8"/>
      <c r="L29" s="478">
        <v>11</v>
      </c>
      <c r="M29" s="478"/>
      <c r="N29" s="478"/>
      <c r="O29" s="478"/>
      <c r="P29" s="478"/>
      <c r="Q29" s="479"/>
      <c r="R29" s="8" t="s">
        <v>137</v>
      </c>
      <c r="S29" s="8"/>
      <c r="T29" s="478">
        <v>9</v>
      </c>
      <c r="U29" s="478"/>
      <c r="V29" s="478"/>
      <c r="W29" s="478"/>
      <c r="X29" s="478"/>
      <c r="Y29" s="479"/>
      <c r="Z29" s="8" t="s">
        <v>137</v>
      </c>
      <c r="AA29" s="8"/>
      <c r="AB29" s="478">
        <v>10</v>
      </c>
      <c r="AC29" s="478"/>
      <c r="AD29" s="478"/>
      <c r="AE29" s="478"/>
      <c r="AF29" s="478"/>
    </row>
    <row r="30" spans="1:32" s="9" customFormat="1" ht="13.15" customHeight="1">
      <c r="A30" s="480"/>
      <c r="B30" s="8" t="s">
        <v>138</v>
      </c>
      <c r="C30" s="8"/>
      <c r="D30" s="478">
        <f>G19</f>
        <v>24</v>
      </c>
      <c r="E30" s="478"/>
      <c r="F30" s="478"/>
      <c r="G30" s="478"/>
      <c r="H30" s="478"/>
      <c r="I30" s="480"/>
      <c r="J30" s="8" t="s">
        <v>138</v>
      </c>
      <c r="K30" s="8"/>
      <c r="L30" s="478">
        <f>O19</f>
        <v>25</v>
      </c>
      <c r="M30" s="478"/>
      <c r="N30" s="478"/>
      <c r="O30" s="478"/>
      <c r="P30" s="478"/>
      <c r="Q30" s="480"/>
      <c r="R30" s="8" t="s">
        <v>138</v>
      </c>
      <c r="S30" s="8"/>
      <c r="T30" s="478">
        <f>W19</f>
        <v>26</v>
      </c>
      <c r="U30" s="478"/>
      <c r="V30" s="478"/>
      <c r="W30" s="478"/>
      <c r="X30" s="478"/>
      <c r="Y30" s="480"/>
      <c r="Z30" s="8" t="s">
        <v>138</v>
      </c>
      <c r="AA30" s="8"/>
      <c r="AB30" s="478">
        <f>AE19</f>
        <v>25</v>
      </c>
      <c r="AC30" s="478"/>
      <c r="AD30" s="478"/>
      <c r="AE30" s="478"/>
      <c r="AF30" s="478"/>
    </row>
    <row r="31" spans="1:32" s="9" customFormat="1" ht="13.15" customHeight="1">
      <c r="A31" s="480"/>
      <c r="B31" s="8" t="s">
        <v>139</v>
      </c>
      <c r="C31" s="8"/>
      <c r="D31" s="478">
        <f>SUM(G16:G18)</f>
        <v>2</v>
      </c>
      <c r="E31" s="478"/>
      <c r="F31" s="478"/>
      <c r="G31" s="478"/>
      <c r="H31" s="478"/>
      <c r="I31" s="480"/>
      <c r="J31" s="8" t="s">
        <v>139</v>
      </c>
      <c r="K31" s="8"/>
      <c r="L31" s="478">
        <f>SUM(O15:O18)</f>
        <v>6</v>
      </c>
      <c r="M31" s="478"/>
      <c r="N31" s="478"/>
      <c r="O31" s="478"/>
      <c r="P31" s="478"/>
      <c r="Q31" s="480"/>
      <c r="R31" s="8" t="s">
        <v>139</v>
      </c>
      <c r="S31" s="8"/>
      <c r="T31" s="478">
        <f>SUM(W12:W18)</f>
        <v>10</v>
      </c>
      <c r="U31" s="478"/>
      <c r="V31" s="478"/>
      <c r="W31" s="478"/>
      <c r="X31" s="478"/>
      <c r="Y31" s="480"/>
      <c r="Z31" s="8" t="s">
        <v>139</v>
      </c>
      <c r="AA31" s="8"/>
      <c r="AB31" s="478">
        <f>SUM(AE13:AE18)</f>
        <v>8</v>
      </c>
      <c r="AC31" s="478"/>
      <c r="AD31" s="478"/>
      <c r="AE31" s="478"/>
      <c r="AF31" s="478"/>
    </row>
    <row r="32" spans="1:32" s="9" customFormat="1" ht="13.15" customHeight="1">
      <c r="A32" s="481"/>
      <c r="B32" s="10" t="s">
        <v>140</v>
      </c>
      <c r="C32" s="10"/>
      <c r="D32" s="477">
        <f>H19</f>
        <v>28</v>
      </c>
      <c r="E32" s="477"/>
      <c r="F32" s="477"/>
      <c r="G32" s="477"/>
      <c r="H32" s="477"/>
      <c r="I32" s="481"/>
      <c r="J32" s="10" t="s">
        <v>140</v>
      </c>
      <c r="K32" s="10"/>
      <c r="L32" s="477">
        <f>P19</f>
        <v>35</v>
      </c>
      <c r="M32" s="477"/>
      <c r="N32" s="477"/>
      <c r="O32" s="477"/>
      <c r="P32" s="477"/>
      <c r="Q32" s="481"/>
      <c r="R32" s="10" t="s">
        <v>140</v>
      </c>
      <c r="S32" s="10"/>
      <c r="T32" s="477">
        <f>X19</f>
        <v>29</v>
      </c>
      <c r="U32" s="477"/>
      <c r="V32" s="477"/>
      <c r="W32" s="477"/>
      <c r="X32" s="477"/>
      <c r="Y32" s="481"/>
      <c r="Z32" s="10" t="s">
        <v>140</v>
      </c>
      <c r="AA32" s="8"/>
      <c r="AB32" s="478">
        <f>AF19</f>
        <v>28</v>
      </c>
      <c r="AC32" s="478"/>
      <c r="AD32" s="478"/>
      <c r="AE32" s="478"/>
      <c r="AF32" s="478"/>
    </row>
    <row r="33" spans="1:32" s="1" customFormat="1" ht="15">
      <c r="A33" s="482" t="s">
        <v>145</v>
      </c>
      <c r="B33" s="483"/>
      <c r="C33" s="484"/>
      <c r="D33" s="482" t="s">
        <v>146</v>
      </c>
      <c r="E33" s="483"/>
      <c r="F33" s="483"/>
      <c r="G33" s="483"/>
      <c r="H33" s="483"/>
      <c r="I33" s="483"/>
      <c r="J33" s="483"/>
      <c r="K33" s="484"/>
      <c r="L33" s="472" t="s">
        <v>144</v>
      </c>
      <c r="M33" s="472"/>
      <c r="N33" s="472"/>
      <c r="O33" s="472"/>
      <c r="P33" s="472"/>
      <c r="Q33" s="472"/>
      <c r="R33" s="472"/>
      <c r="S33" s="472"/>
      <c r="T33" s="472"/>
      <c r="U33" s="472"/>
      <c r="V33" s="472"/>
      <c r="W33" s="472"/>
      <c r="X33" s="472"/>
      <c r="Y33" s="472"/>
      <c r="Z33" s="472"/>
      <c r="AA33" s="473">
        <f>D29+L29+T29+AB29</f>
        <v>41</v>
      </c>
      <c r="AB33" s="473"/>
      <c r="AC33" s="473"/>
      <c r="AD33" s="473"/>
      <c r="AE33" s="473"/>
      <c r="AF33" s="473"/>
    </row>
    <row r="34" spans="1:32" s="1" customFormat="1" ht="15">
      <c r="A34" s="485"/>
      <c r="B34" s="486"/>
      <c r="C34" s="487"/>
      <c r="D34" s="485"/>
      <c r="E34" s="486"/>
      <c r="F34" s="486"/>
      <c r="G34" s="486"/>
      <c r="H34" s="486"/>
      <c r="I34" s="486"/>
      <c r="J34" s="486"/>
      <c r="K34" s="487"/>
      <c r="L34" s="472" t="s">
        <v>141</v>
      </c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3">
        <f>D30+L30+T30+AB30</f>
        <v>100</v>
      </c>
      <c r="AB34" s="473"/>
      <c r="AC34" s="473"/>
      <c r="AD34" s="473"/>
      <c r="AE34" s="473"/>
      <c r="AF34" s="473"/>
    </row>
    <row r="35" spans="1:32" s="1" customFormat="1" ht="15">
      <c r="A35" s="485"/>
      <c r="B35" s="486"/>
      <c r="C35" s="487"/>
      <c r="D35" s="485"/>
      <c r="E35" s="486"/>
      <c r="F35" s="486"/>
      <c r="G35" s="486"/>
      <c r="H35" s="486"/>
      <c r="I35" s="486"/>
      <c r="J35" s="486"/>
      <c r="K35" s="487"/>
      <c r="L35" s="472" t="s">
        <v>142</v>
      </c>
      <c r="M35" s="472"/>
      <c r="N35" s="472"/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3">
        <f>D31+L31+T31+AB31</f>
        <v>26</v>
      </c>
      <c r="AB35" s="473"/>
      <c r="AC35" s="473"/>
      <c r="AD35" s="473"/>
      <c r="AE35" s="473"/>
      <c r="AF35" s="473"/>
    </row>
    <row r="36" spans="1:32" s="1" customFormat="1" ht="15">
      <c r="A36" s="488"/>
      <c r="B36" s="489"/>
      <c r="C36" s="490"/>
      <c r="D36" s="488"/>
      <c r="E36" s="489"/>
      <c r="F36" s="489"/>
      <c r="G36" s="489"/>
      <c r="H36" s="489"/>
      <c r="I36" s="489"/>
      <c r="J36" s="489"/>
      <c r="K36" s="490"/>
      <c r="L36" s="472" t="s">
        <v>143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120</v>
      </c>
      <c r="AB36" s="473"/>
      <c r="AC36" s="473"/>
      <c r="AD36" s="473"/>
      <c r="AE36" s="473"/>
      <c r="AF36" s="473"/>
    </row>
    <row r="37" spans="1:32" s="363" customFormat="1" ht="18.75">
      <c r="A37" s="360"/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2"/>
      <c r="AB37" s="362"/>
      <c r="AC37" s="362"/>
      <c r="AD37" s="362"/>
      <c r="AE37" s="362"/>
      <c r="AF37" s="362"/>
    </row>
    <row r="38" spans="1:32" s="363" customFormat="1" ht="18.75">
      <c r="A38" s="360"/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2"/>
      <c r="AB38" s="362"/>
      <c r="AC38" s="362"/>
      <c r="AD38" s="362"/>
      <c r="AE38" s="362"/>
      <c r="AF38" s="362"/>
    </row>
    <row r="39" spans="1:32" s="363" customFormat="1" ht="18.75">
      <c r="A39" s="360"/>
      <c r="B39" s="360"/>
      <c r="C39" s="360"/>
      <c r="D39" s="360"/>
      <c r="E39" s="360"/>
      <c r="F39" s="360"/>
      <c r="G39" s="360"/>
      <c r="H39" s="360"/>
      <c r="I39" s="360"/>
      <c r="J39" s="360"/>
      <c r="K39" s="360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2"/>
      <c r="AB39" s="362"/>
      <c r="AC39" s="362"/>
      <c r="AD39" s="362"/>
      <c r="AE39" s="362"/>
      <c r="AF39" s="362"/>
    </row>
    <row r="40" spans="1:32" s="363" customFormat="1" ht="18.75">
      <c r="A40" s="360"/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2"/>
      <c r="AB40" s="362"/>
      <c r="AC40" s="362"/>
      <c r="AD40" s="362"/>
      <c r="AE40" s="362"/>
      <c r="AF40" s="362"/>
    </row>
    <row r="41" spans="1:32" s="333" customFormat="1" ht="19.5">
      <c r="A41" s="613"/>
      <c r="B41" s="613"/>
      <c r="C41" s="613"/>
      <c r="D41" s="613"/>
      <c r="E41" s="613"/>
      <c r="F41" s="613"/>
      <c r="G41" s="613"/>
      <c r="H41" s="613"/>
      <c r="I41" s="613"/>
      <c r="J41" s="613"/>
      <c r="K41" s="613"/>
      <c r="L41" s="613"/>
      <c r="M41" s="613"/>
      <c r="N41" s="613"/>
      <c r="O41" s="613"/>
      <c r="P41" s="613"/>
      <c r="Q41" s="613"/>
      <c r="R41" s="613"/>
      <c r="S41" s="613"/>
      <c r="T41" s="613"/>
      <c r="U41" s="613"/>
      <c r="V41" s="613"/>
      <c r="W41" s="613"/>
      <c r="X41" s="613"/>
      <c r="Y41" s="613"/>
      <c r="Z41" s="613"/>
      <c r="AA41" s="613"/>
      <c r="AB41" s="613"/>
      <c r="AC41" s="613"/>
      <c r="AD41" s="613"/>
      <c r="AE41" s="613"/>
      <c r="AF41" s="613"/>
    </row>
    <row r="42" spans="1:32" s="333" customFormat="1" ht="19.5">
      <c r="A42" s="613"/>
      <c r="B42" s="613"/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613"/>
      <c r="U42" s="613"/>
      <c r="V42" s="613"/>
      <c r="W42" s="613"/>
      <c r="X42" s="613"/>
      <c r="Y42" s="613"/>
      <c r="Z42" s="613"/>
      <c r="AA42" s="613"/>
      <c r="AB42" s="613"/>
      <c r="AC42" s="613"/>
      <c r="AD42" s="613"/>
      <c r="AE42" s="613"/>
      <c r="AF42" s="613"/>
    </row>
    <row r="43" spans="1:32">
      <c r="D43" s="364"/>
    </row>
  </sheetData>
  <mergeCells count="55">
    <mergeCell ref="AA41:AF41"/>
    <mergeCell ref="A42:C42"/>
    <mergeCell ref="D42:K42"/>
    <mergeCell ref="L42:S42"/>
    <mergeCell ref="T42:Z42"/>
    <mergeCell ref="AA42:AF42"/>
    <mergeCell ref="A41:C41"/>
    <mergeCell ref="D41:K41"/>
    <mergeCell ref="L41:S41"/>
    <mergeCell ref="T41:Z41"/>
    <mergeCell ref="A33:C36"/>
    <mergeCell ref="D33:K36"/>
    <mergeCell ref="L33:Z33"/>
    <mergeCell ref="AA33:AF33"/>
    <mergeCell ref="L34:Z34"/>
    <mergeCell ref="AA34:AF34"/>
    <mergeCell ref="L35:Z35"/>
    <mergeCell ref="AA35:AF35"/>
    <mergeCell ref="L36:Z36"/>
    <mergeCell ref="AA36:AF36"/>
    <mergeCell ref="Q29:Q32"/>
    <mergeCell ref="B20:C20"/>
    <mergeCell ref="J20:K20"/>
    <mergeCell ref="A29:A32"/>
    <mergeCell ref="D29:H29"/>
    <mergeCell ref="I29:I32"/>
    <mergeCell ref="L29:P29"/>
    <mergeCell ref="D30:H30"/>
    <mergeCell ref="L30:P30"/>
    <mergeCell ref="D31:H31"/>
    <mergeCell ref="L31:P31"/>
    <mergeCell ref="D32:H32"/>
    <mergeCell ref="L32:P32"/>
    <mergeCell ref="AB32:AF32"/>
    <mergeCell ref="Y29:Y32"/>
    <mergeCell ref="AB29:AF29"/>
    <mergeCell ref="T30:X30"/>
    <mergeCell ref="AB30:AF30"/>
    <mergeCell ref="T31:X31"/>
    <mergeCell ref="AB31:AF31"/>
    <mergeCell ref="T29:X29"/>
    <mergeCell ref="T32:X32"/>
    <mergeCell ref="R20:S20"/>
    <mergeCell ref="Z20:AA20"/>
    <mergeCell ref="A1:AF1"/>
    <mergeCell ref="A2:AF2"/>
    <mergeCell ref="A3:AF3"/>
    <mergeCell ref="A5:H5"/>
    <mergeCell ref="I5:P5"/>
    <mergeCell ref="Q5:X5"/>
    <mergeCell ref="Y5:AF5"/>
    <mergeCell ref="B19:D19"/>
    <mergeCell ref="J19:L19"/>
    <mergeCell ref="R19:T19"/>
    <mergeCell ref="Z19:AB19"/>
  </mergeCells>
  <phoneticPr fontId="47" type="noConversion"/>
  <pageMargins left="0.39370078740157483" right="0.39370078740157483" top="0.39370078740157483" bottom="0.62" header="0.31496062992125984" footer="0.49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abSelected="1" topLeftCell="A10" workbookViewId="0">
      <selection activeCell="C22" sqref="C22"/>
    </sheetView>
  </sheetViews>
  <sheetFormatPr defaultColWidth="8.85546875" defaultRowHeight="15.75"/>
  <cols>
    <col min="1" max="1" width="2.5703125" style="298" customWidth="1"/>
    <col min="2" max="2" width="6.5703125" style="298" customWidth="1"/>
    <col min="3" max="3" width="24.28515625" style="298" customWidth="1"/>
    <col min="4" max="4" width="2.5703125" style="320" customWidth="1"/>
    <col min="5" max="9" width="2.5703125" style="298" customWidth="1"/>
    <col min="10" max="10" width="6.7109375" style="298" customWidth="1"/>
    <col min="11" max="11" width="25.140625" style="298" customWidth="1"/>
    <col min="12" max="17" width="2.7109375" style="298" customWidth="1"/>
    <col min="18" max="18" width="6.7109375" style="298" bestFit="1" customWidth="1"/>
    <col min="19" max="19" width="29.42578125" style="298" customWidth="1"/>
    <col min="20" max="25" width="2.7109375" style="298" customWidth="1"/>
    <col min="26" max="26" width="8.140625" style="298" bestFit="1" customWidth="1"/>
    <col min="27" max="27" width="24.85546875" style="298" customWidth="1"/>
    <col min="28" max="32" width="2.7109375" style="298" customWidth="1"/>
    <col min="33" max="33" width="5.5703125" style="298" customWidth="1"/>
    <col min="34" max="34" width="8.85546875" style="298" customWidth="1"/>
    <col min="35" max="16384" width="8.85546875" style="298"/>
  </cols>
  <sheetData>
    <row r="1" spans="1:35" s="1" customFormat="1" ht="15" customHeight="1">
      <c r="A1" s="634" t="s">
        <v>776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  <c r="AB1" s="634"/>
      <c r="AC1" s="634"/>
      <c r="AD1" s="634"/>
      <c r="AE1" s="634"/>
      <c r="AF1" s="634"/>
    </row>
    <row r="2" spans="1:35" s="1" customFormat="1" ht="16.5">
      <c r="A2" s="454" t="s">
        <v>853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 s="1" customFormat="1" ht="15">
      <c r="A3" s="635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</row>
    <row r="4" spans="1:35" ht="16.5" thickBot="1">
      <c r="B4" s="299"/>
      <c r="C4" s="299"/>
      <c r="D4" s="300"/>
      <c r="E4" s="299"/>
      <c r="F4" s="299"/>
      <c r="G4" s="299"/>
      <c r="H4" s="299"/>
      <c r="J4" s="299"/>
      <c r="K4" s="646" t="s">
        <v>856</v>
      </c>
      <c r="L4" s="646"/>
      <c r="M4" s="646"/>
      <c r="N4" s="646"/>
      <c r="O4" s="646"/>
      <c r="P4" s="646"/>
      <c r="Q4" s="646"/>
      <c r="R4" s="646"/>
      <c r="S4" s="299"/>
      <c r="T4" s="299"/>
      <c r="U4" s="299"/>
      <c r="V4" s="299"/>
      <c r="W4" s="299"/>
      <c r="X4" s="299"/>
      <c r="Z4" s="299"/>
      <c r="AA4" s="299"/>
      <c r="AB4" s="299"/>
      <c r="AC4" s="299"/>
      <c r="AD4" s="299"/>
      <c r="AE4" s="299"/>
      <c r="AF4" s="299"/>
      <c r="AI4" s="301"/>
    </row>
    <row r="5" spans="1:35">
      <c r="A5" s="656" t="s">
        <v>0</v>
      </c>
      <c r="B5" s="657"/>
      <c r="C5" s="657"/>
      <c r="D5" s="657"/>
      <c r="E5" s="657"/>
      <c r="F5" s="657"/>
      <c r="G5" s="657"/>
      <c r="H5" s="658"/>
      <c r="I5" s="656" t="s">
        <v>131</v>
      </c>
      <c r="J5" s="657"/>
      <c r="K5" s="657"/>
      <c r="L5" s="657"/>
      <c r="M5" s="657"/>
      <c r="N5" s="657"/>
      <c r="O5" s="657"/>
      <c r="P5" s="658"/>
      <c r="Q5" s="656" t="s">
        <v>132</v>
      </c>
      <c r="R5" s="657"/>
      <c r="S5" s="657"/>
      <c r="T5" s="657"/>
      <c r="U5" s="657"/>
      <c r="V5" s="657"/>
      <c r="W5" s="657"/>
      <c r="X5" s="658"/>
      <c r="Y5" s="656" t="s">
        <v>133</v>
      </c>
      <c r="Z5" s="657"/>
      <c r="AA5" s="657"/>
      <c r="AB5" s="657"/>
      <c r="AC5" s="657"/>
      <c r="AD5" s="657"/>
      <c r="AE5" s="657"/>
      <c r="AF5" s="658"/>
      <c r="AI5" s="302"/>
    </row>
    <row r="6" spans="1:35" s="299" customFormat="1" ht="59.25">
      <c r="A6" s="307" t="s">
        <v>27</v>
      </c>
      <c r="B6" s="3" t="s">
        <v>1</v>
      </c>
      <c r="C6" s="304" t="s">
        <v>2</v>
      </c>
      <c r="D6" s="305" t="s">
        <v>135</v>
      </c>
      <c r="E6" s="305" t="s">
        <v>28</v>
      </c>
      <c r="F6" s="305" t="s">
        <v>29</v>
      </c>
      <c r="G6" s="305" t="s">
        <v>30</v>
      </c>
      <c r="H6" s="306" t="s">
        <v>31</v>
      </c>
      <c r="I6" s="307" t="s">
        <v>27</v>
      </c>
      <c r="J6" s="3" t="s">
        <v>1</v>
      </c>
      <c r="K6" s="304" t="s">
        <v>2</v>
      </c>
      <c r="L6" s="305" t="s">
        <v>135</v>
      </c>
      <c r="M6" s="305" t="s">
        <v>28</v>
      </c>
      <c r="N6" s="305" t="s">
        <v>29</v>
      </c>
      <c r="O6" s="305" t="s">
        <v>30</v>
      </c>
      <c r="P6" s="306" t="s">
        <v>31</v>
      </c>
      <c r="Q6" s="307" t="s">
        <v>27</v>
      </c>
      <c r="R6" s="3" t="s">
        <v>1</v>
      </c>
      <c r="S6" s="304" t="s">
        <v>2</v>
      </c>
      <c r="T6" s="305" t="s">
        <v>135</v>
      </c>
      <c r="U6" s="305" t="s">
        <v>28</v>
      </c>
      <c r="V6" s="305" t="s">
        <v>29</v>
      </c>
      <c r="W6" s="305" t="s">
        <v>30</v>
      </c>
      <c r="X6" s="306" t="s">
        <v>31</v>
      </c>
      <c r="Y6" s="307" t="s">
        <v>27</v>
      </c>
      <c r="Z6" s="3" t="s">
        <v>1</v>
      </c>
      <c r="AA6" s="304" t="s">
        <v>2</v>
      </c>
      <c r="AB6" s="305" t="s">
        <v>135</v>
      </c>
      <c r="AC6" s="305" t="s">
        <v>28</v>
      </c>
      <c r="AD6" s="305" t="s">
        <v>29</v>
      </c>
      <c r="AE6" s="305" t="s">
        <v>30</v>
      </c>
      <c r="AF6" s="306" t="s">
        <v>31</v>
      </c>
      <c r="AI6" s="308"/>
    </row>
    <row r="7" spans="1:35" ht="20.100000000000001" customHeight="1">
      <c r="A7" s="309">
        <v>1</v>
      </c>
      <c r="B7" s="342">
        <v>91101</v>
      </c>
      <c r="C7" s="15" t="s">
        <v>563</v>
      </c>
      <c r="D7" s="15" t="s">
        <v>4</v>
      </c>
      <c r="E7" s="16">
        <v>2</v>
      </c>
      <c r="F7" s="16">
        <v>0</v>
      </c>
      <c r="G7" s="16">
        <v>2</v>
      </c>
      <c r="H7" s="17">
        <v>2</v>
      </c>
      <c r="I7" s="309">
        <v>1</v>
      </c>
      <c r="J7" s="14">
        <v>91102</v>
      </c>
      <c r="K7" s="15" t="s">
        <v>564</v>
      </c>
      <c r="L7" s="15" t="s">
        <v>4</v>
      </c>
      <c r="M7" s="16">
        <v>2</v>
      </c>
      <c r="N7" s="16">
        <v>0</v>
      </c>
      <c r="O7" s="16">
        <v>2</v>
      </c>
      <c r="P7" s="17">
        <v>2</v>
      </c>
      <c r="Q7" s="309">
        <v>1</v>
      </c>
      <c r="R7" s="659">
        <v>10205</v>
      </c>
      <c r="S7" s="298" t="s">
        <v>582</v>
      </c>
      <c r="T7" s="340" t="s">
        <v>4</v>
      </c>
      <c r="U7" s="660">
        <v>3</v>
      </c>
      <c r="V7" s="660">
        <v>1</v>
      </c>
      <c r="W7" s="660">
        <v>4</v>
      </c>
      <c r="X7" s="661">
        <v>4</v>
      </c>
      <c r="Y7" s="309">
        <v>1</v>
      </c>
      <c r="Z7" s="12">
        <v>10206</v>
      </c>
      <c r="AA7" s="19" t="s">
        <v>842</v>
      </c>
      <c r="AB7" s="19" t="s">
        <v>4</v>
      </c>
      <c r="AC7" s="20">
        <v>2</v>
      </c>
      <c r="AD7" s="20">
        <v>1</v>
      </c>
      <c r="AE7" s="20">
        <v>3</v>
      </c>
      <c r="AF7" s="21">
        <v>3</v>
      </c>
      <c r="AG7" s="313"/>
      <c r="AI7" s="302"/>
    </row>
    <row r="8" spans="1:35" ht="20.100000000000001" customHeight="1">
      <c r="A8" s="309">
        <v>2</v>
      </c>
      <c r="B8" s="48">
        <v>91103</v>
      </c>
      <c r="C8" s="19" t="s">
        <v>567</v>
      </c>
      <c r="D8" s="19" t="s">
        <v>4</v>
      </c>
      <c r="E8" s="20">
        <v>2</v>
      </c>
      <c r="F8" s="20">
        <v>0</v>
      </c>
      <c r="G8" s="20">
        <v>2</v>
      </c>
      <c r="H8" s="21">
        <v>2</v>
      </c>
      <c r="I8" s="309">
        <v>2</v>
      </c>
      <c r="J8" s="12">
        <v>91104</v>
      </c>
      <c r="K8" s="19" t="s">
        <v>568</v>
      </c>
      <c r="L8" s="19" t="s">
        <v>4</v>
      </c>
      <c r="M8" s="20">
        <v>2</v>
      </c>
      <c r="N8" s="20">
        <v>0</v>
      </c>
      <c r="O8" s="20">
        <v>2</v>
      </c>
      <c r="P8" s="21">
        <v>2</v>
      </c>
      <c r="Q8" s="309">
        <v>2</v>
      </c>
      <c r="R8" s="662">
        <v>10207</v>
      </c>
      <c r="S8" s="340" t="s">
        <v>829</v>
      </c>
      <c r="T8" s="435" t="s">
        <v>4</v>
      </c>
      <c r="U8" s="663">
        <v>2</v>
      </c>
      <c r="V8" s="663">
        <v>1</v>
      </c>
      <c r="W8" s="663">
        <v>3</v>
      </c>
      <c r="X8" s="664">
        <v>4</v>
      </c>
      <c r="Y8" s="309">
        <v>2</v>
      </c>
      <c r="Z8" s="665">
        <v>10212</v>
      </c>
      <c r="AA8" s="666" t="s">
        <v>843</v>
      </c>
      <c r="AB8" s="340" t="s">
        <v>4</v>
      </c>
      <c r="AC8" s="660">
        <v>2</v>
      </c>
      <c r="AD8" s="660">
        <v>1</v>
      </c>
      <c r="AE8" s="660">
        <v>3</v>
      </c>
      <c r="AF8" s="661">
        <v>3</v>
      </c>
      <c r="AG8" s="313"/>
      <c r="AI8" s="302"/>
    </row>
    <row r="9" spans="1:35" ht="20.100000000000001" customHeight="1">
      <c r="A9" s="309">
        <v>3</v>
      </c>
      <c r="B9" s="342">
        <v>91125</v>
      </c>
      <c r="C9" s="15" t="s">
        <v>571</v>
      </c>
      <c r="D9" s="15" t="s">
        <v>4</v>
      </c>
      <c r="E9" s="16">
        <v>2</v>
      </c>
      <c r="F9" s="16">
        <v>0</v>
      </c>
      <c r="G9" s="16">
        <v>2</v>
      </c>
      <c r="H9" s="17">
        <v>2</v>
      </c>
      <c r="I9" s="309">
        <v>3</v>
      </c>
      <c r="J9" s="14">
        <v>91126</v>
      </c>
      <c r="K9" s="15" t="s">
        <v>572</v>
      </c>
      <c r="L9" s="15" t="s">
        <v>4</v>
      </c>
      <c r="M9" s="16">
        <v>2</v>
      </c>
      <c r="N9" s="16">
        <v>0</v>
      </c>
      <c r="O9" s="16">
        <v>2</v>
      </c>
      <c r="P9" s="17">
        <v>2</v>
      </c>
      <c r="Q9" s="309">
        <v>3</v>
      </c>
      <c r="R9" s="662">
        <v>10251</v>
      </c>
      <c r="S9" s="435" t="s">
        <v>565</v>
      </c>
      <c r="T9" s="435" t="s">
        <v>4</v>
      </c>
      <c r="U9" s="663">
        <v>3</v>
      </c>
      <c r="V9" s="663">
        <v>1</v>
      </c>
      <c r="W9" s="663">
        <v>4</v>
      </c>
      <c r="X9" s="664">
        <v>4</v>
      </c>
      <c r="Y9" s="309">
        <v>3</v>
      </c>
      <c r="Z9" s="12">
        <v>10234</v>
      </c>
      <c r="AA9" s="19" t="s">
        <v>844</v>
      </c>
      <c r="AB9" s="19" t="s">
        <v>4</v>
      </c>
      <c r="AC9" s="20">
        <v>2</v>
      </c>
      <c r="AD9" s="20">
        <v>0</v>
      </c>
      <c r="AE9" s="20">
        <v>2</v>
      </c>
      <c r="AF9" s="21">
        <v>3</v>
      </c>
      <c r="AG9" s="313"/>
      <c r="AI9" s="302"/>
    </row>
    <row r="10" spans="1:35" ht="20.100000000000001" customHeight="1">
      <c r="A10" s="309">
        <v>4</v>
      </c>
      <c r="B10" s="48">
        <v>10107</v>
      </c>
      <c r="C10" s="19" t="s">
        <v>575</v>
      </c>
      <c r="D10" s="19" t="s">
        <v>4</v>
      </c>
      <c r="E10" s="20">
        <v>3</v>
      </c>
      <c r="F10" s="20">
        <v>1</v>
      </c>
      <c r="G10" s="20">
        <v>4</v>
      </c>
      <c r="H10" s="21">
        <v>5</v>
      </c>
      <c r="I10" s="309">
        <v>4</v>
      </c>
      <c r="J10" s="12">
        <v>10130</v>
      </c>
      <c r="K10" s="19" t="s">
        <v>576</v>
      </c>
      <c r="L10" s="19" t="s">
        <v>4</v>
      </c>
      <c r="M10" s="20">
        <v>3</v>
      </c>
      <c r="N10" s="663">
        <v>1</v>
      </c>
      <c r="O10" s="663">
        <v>4</v>
      </c>
      <c r="P10" s="664">
        <v>4</v>
      </c>
      <c r="Q10" s="309">
        <v>4</v>
      </c>
      <c r="R10" s="659">
        <v>10253</v>
      </c>
      <c r="S10" s="340" t="s">
        <v>830</v>
      </c>
      <c r="T10" s="340" t="s">
        <v>4</v>
      </c>
      <c r="U10" s="660">
        <v>3</v>
      </c>
      <c r="V10" s="660">
        <v>1</v>
      </c>
      <c r="W10" s="660">
        <v>4</v>
      </c>
      <c r="X10" s="661">
        <v>5</v>
      </c>
      <c r="Y10" s="309">
        <v>4</v>
      </c>
      <c r="Z10" s="659">
        <v>10250</v>
      </c>
      <c r="AA10" s="340" t="s">
        <v>570</v>
      </c>
      <c r="AB10" s="340" t="s">
        <v>4</v>
      </c>
      <c r="AC10" s="660">
        <v>3</v>
      </c>
      <c r="AD10" s="660">
        <v>1</v>
      </c>
      <c r="AE10" s="660">
        <v>4</v>
      </c>
      <c r="AF10" s="661">
        <v>5</v>
      </c>
      <c r="AG10" s="313"/>
      <c r="AI10" s="302"/>
    </row>
    <row r="11" spans="1:35" ht="20.100000000000001" customHeight="1">
      <c r="A11" s="309">
        <v>5</v>
      </c>
      <c r="B11" s="342">
        <v>10109</v>
      </c>
      <c r="C11" s="15" t="s">
        <v>578</v>
      </c>
      <c r="D11" s="15" t="s">
        <v>4</v>
      </c>
      <c r="E11" s="16">
        <v>2</v>
      </c>
      <c r="F11" s="16">
        <v>0</v>
      </c>
      <c r="G11" s="16">
        <v>2</v>
      </c>
      <c r="H11" s="661">
        <v>3</v>
      </c>
      <c r="I11" s="309">
        <v>5</v>
      </c>
      <c r="J11" s="14">
        <v>10110</v>
      </c>
      <c r="K11" s="15" t="s">
        <v>581</v>
      </c>
      <c r="L11" s="15" t="s">
        <v>4</v>
      </c>
      <c r="M11" s="16">
        <v>2</v>
      </c>
      <c r="N11" s="660">
        <v>0</v>
      </c>
      <c r="O11" s="660">
        <v>2</v>
      </c>
      <c r="P11" s="661">
        <v>2</v>
      </c>
      <c r="Q11" s="309">
        <v>5</v>
      </c>
      <c r="R11" s="662">
        <v>10259</v>
      </c>
      <c r="S11" s="435" t="s">
        <v>831</v>
      </c>
      <c r="T11" s="435" t="s">
        <v>4</v>
      </c>
      <c r="U11" s="663">
        <v>2</v>
      </c>
      <c r="V11" s="663">
        <v>0</v>
      </c>
      <c r="W11" s="663">
        <v>2</v>
      </c>
      <c r="X11" s="664">
        <v>2</v>
      </c>
      <c r="Y11" s="309">
        <v>5</v>
      </c>
      <c r="Z11" s="662">
        <v>10252</v>
      </c>
      <c r="AA11" s="435" t="s">
        <v>574</v>
      </c>
      <c r="AB11" s="435" t="s">
        <v>4</v>
      </c>
      <c r="AC11" s="663">
        <v>3</v>
      </c>
      <c r="AD11" s="663">
        <v>0</v>
      </c>
      <c r="AE11" s="663">
        <v>3</v>
      </c>
      <c r="AF11" s="664">
        <v>4</v>
      </c>
      <c r="AG11" s="313"/>
      <c r="AI11" s="302"/>
    </row>
    <row r="12" spans="1:35" ht="20.100000000000001" customHeight="1">
      <c r="A12" s="309">
        <v>6</v>
      </c>
      <c r="B12" s="48">
        <v>10111</v>
      </c>
      <c r="C12" s="19" t="s">
        <v>580</v>
      </c>
      <c r="D12" s="19" t="s">
        <v>4</v>
      </c>
      <c r="E12" s="20">
        <v>2</v>
      </c>
      <c r="F12" s="20">
        <v>0</v>
      </c>
      <c r="G12" s="20">
        <v>2</v>
      </c>
      <c r="H12" s="21">
        <v>2</v>
      </c>
      <c r="I12" s="309">
        <v>6</v>
      </c>
      <c r="J12" s="12">
        <v>10132</v>
      </c>
      <c r="K12" s="19" t="s">
        <v>579</v>
      </c>
      <c r="L12" s="19" t="s">
        <v>4</v>
      </c>
      <c r="M12" s="20">
        <v>2</v>
      </c>
      <c r="N12" s="20">
        <v>0</v>
      </c>
      <c r="O12" s="20">
        <v>2</v>
      </c>
      <c r="P12" s="21">
        <v>2</v>
      </c>
      <c r="Q12" s="309">
        <v>6</v>
      </c>
      <c r="R12" s="667">
        <v>10211</v>
      </c>
      <c r="S12" s="668" t="s">
        <v>832</v>
      </c>
      <c r="T12" s="298" t="s">
        <v>4</v>
      </c>
      <c r="U12" s="298">
        <v>2</v>
      </c>
      <c r="V12" s="298">
        <v>1</v>
      </c>
      <c r="W12" s="298">
        <v>3</v>
      </c>
      <c r="X12" s="298">
        <v>3</v>
      </c>
      <c r="Y12" s="309">
        <v>6</v>
      </c>
      <c r="Z12" s="659">
        <v>10254</v>
      </c>
      <c r="AA12" s="42" t="s">
        <v>845</v>
      </c>
      <c r="AB12" s="298" t="s">
        <v>4</v>
      </c>
      <c r="AC12" s="298">
        <v>2</v>
      </c>
      <c r="AD12" s="298">
        <v>0</v>
      </c>
      <c r="AE12" s="298">
        <v>2</v>
      </c>
      <c r="AF12" s="298">
        <v>2</v>
      </c>
      <c r="AG12" s="313"/>
      <c r="AI12" s="302"/>
    </row>
    <row r="13" spans="1:35" ht="20.100000000000001" customHeight="1">
      <c r="A13" s="309">
        <v>7</v>
      </c>
      <c r="B13" s="342">
        <v>10131</v>
      </c>
      <c r="C13" s="15" t="s">
        <v>821</v>
      </c>
      <c r="D13" s="15" t="s">
        <v>4</v>
      </c>
      <c r="E13" s="16">
        <v>2</v>
      </c>
      <c r="F13" s="660">
        <v>0</v>
      </c>
      <c r="G13" s="660">
        <v>2</v>
      </c>
      <c r="H13" s="661">
        <v>2</v>
      </c>
      <c r="I13" s="309">
        <v>7</v>
      </c>
      <c r="J13" s="12"/>
      <c r="K13" s="19"/>
      <c r="L13" s="19"/>
      <c r="M13" s="20"/>
      <c r="N13" s="20"/>
      <c r="O13" s="20"/>
      <c r="P13" s="21"/>
      <c r="Q13" s="309">
        <v>7</v>
      </c>
      <c r="R13" s="14"/>
      <c r="Y13" s="309">
        <v>7</v>
      </c>
      <c r="Z13" s="659">
        <v>10256</v>
      </c>
      <c r="AA13" s="42" t="s">
        <v>846</v>
      </c>
      <c r="AB13" s="298" t="s">
        <v>4</v>
      </c>
      <c r="AC13" s="298">
        <v>2</v>
      </c>
      <c r="AD13" s="298">
        <v>0</v>
      </c>
      <c r="AE13" s="298">
        <v>2</v>
      </c>
      <c r="AF13" s="298">
        <v>2</v>
      </c>
      <c r="AG13" s="313"/>
    </row>
    <row r="14" spans="1:35" ht="20.100000000000001" customHeight="1">
      <c r="A14" s="309">
        <v>8</v>
      </c>
      <c r="B14" s="48">
        <v>10115</v>
      </c>
      <c r="C14" s="19" t="s">
        <v>585</v>
      </c>
      <c r="D14" s="19" t="s">
        <v>4</v>
      </c>
      <c r="E14" s="20">
        <v>2</v>
      </c>
      <c r="F14" s="20">
        <v>1</v>
      </c>
      <c r="G14" s="20">
        <v>3</v>
      </c>
      <c r="H14" s="21">
        <v>4</v>
      </c>
      <c r="I14" s="309">
        <v>8</v>
      </c>
      <c r="J14" s="14"/>
      <c r="K14" s="15" t="s">
        <v>778</v>
      </c>
      <c r="L14" s="15" t="s">
        <v>19</v>
      </c>
      <c r="M14" s="16">
        <v>2</v>
      </c>
      <c r="N14" s="16">
        <v>0</v>
      </c>
      <c r="O14" s="16">
        <v>2</v>
      </c>
      <c r="P14" s="17">
        <v>2</v>
      </c>
      <c r="Q14" s="309">
        <v>8</v>
      </c>
      <c r="R14" s="14"/>
      <c r="S14" s="340" t="s">
        <v>783</v>
      </c>
      <c r="T14" s="340" t="s">
        <v>19</v>
      </c>
      <c r="U14" s="660">
        <v>2</v>
      </c>
      <c r="V14" s="660">
        <v>0</v>
      </c>
      <c r="W14" s="660">
        <v>2</v>
      </c>
      <c r="X14" s="661">
        <v>2</v>
      </c>
      <c r="Y14" s="309">
        <v>8</v>
      </c>
      <c r="Z14" s="662"/>
      <c r="AA14" s="435" t="s">
        <v>787</v>
      </c>
      <c r="AB14" s="435" t="s">
        <v>19</v>
      </c>
      <c r="AC14" s="663">
        <v>2</v>
      </c>
      <c r="AD14" s="663">
        <v>0</v>
      </c>
      <c r="AE14" s="663">
        <v>2</v>
      </c>
      <c r="AF14" s="664">
        <v>2</v>
      </c>
      <c r="AG14" s="313"/>
    </row>
    <row r="15" spans="1:35" ht="20.100000000000001" customHeight="1">
      <c r="A15" s="309">
        <v>9</v>
      </c>
      <c r="C15" s="19" t="s">
        <v>833</v>
      </c>
      <c r="D15" s="15" t="s">
        <v>19</v>
      </c>
      <c r="E15" s="16">
        <v>2</v>
      </c>
      <c r="F15" s="16">
        <v>0</v>
      </c>
      <c r="G15" s="16">
        <v>2</v>
      </c>
      <c r="H15" s="17">
        <v>2</v>
      </c>
      <c r="I15" s="309">
        <v>9</v>
      </c>
      <c r="J15" s="14"/>
      <c r="K15" s="15" t="s">
        <v>779</v>
      </c>
      <c r="L15" s="19" t="s">
        <v>19</v>
      </c>
      <c r="M15" s="16">
        <v>2</v>
      </c>
      <c r="N15" s="16">
        <v>0</v>
      </c>
      <c r="O15" s="20">
        <v>2</v>
      </c>
      <c r="P15" s="21">
        <v>2</v>
      </c>
      <c r="Q15" s="309">
        <v>9</v>
      </c>
      <c r="R15" s="659"/>
      <c r="S15" s="19" t="s">
        <v>784</v>
      </c>
      <c r="T15" s="19" t="s">
        <v>19</v>
      </c>
      <c r="U15" s="20">
        <v>2</v>
      </c>
      <c r="V15" s="20">
        <v>0</v>
      </c>
      <c r="W15" s="20">
        <v>2</v>
      </c>
      <c r="X15" s="21">
        <v>2</v>
      </c>
      <c r="Y15" s="309">
        <v>9</v>
      </c>
      <c r="Z15" s="388"/>
      <c r="AA15" s="340" t="s">
        <v>788</v>
      </c>
      <c r="AB15" s="340" t="s">
        <v>19</v>
      </c>
      <c r="AC15" s="660">
        <v>2</v>
      </c>
      <c r="AD15" s="660">
        <v>0</v>
      </c>
      <c r="AE15" s="660">
        <v>2</v>
      </c>
      <c r="AF15" s="661">
        <v>2</v>
      </c>
      <c r="AG15" s="313"/>
      <c r="AH15" s="298" t="s">
        <v>777</v>
      </c>
    </row>
    <row r="16" spans="1:35" ht="20.100000000000001" customHeight="1">
      <c r="A16" s="309">
        <v>10</v>
      </c>
      <c r="B16" s="14"/>
      <c r="C16" s="15" t="s">
        <v>834</v>
      </c>
      <c r="D16" s="15" t="s">
        <v>19</v>
      </c>
      <c r="E16" s="20">
        <v>2</v>
      </c>
      <c r="F16" s="20">
        <v>0</v>
      </c>
      <c r="G16" s="20">
        <v>2</v>
      </c>
      <c r="H16" s="17">
        <v>2</v>
      </c>
      <c r="I16" s="309">
        <v>10</v>
      </c>
      <c r="J16" s="14"/>
      <c r="K16" s="19" t="s">
        <v>780</v>
      </c>
      <c r="L16" s="15" t="s">
        <v>19</v>
      </c>
      <c r="M16" s="16">
        <v>2</v>
      </c>
      <c r="N16" s="16">
        <v>0</v>
      </c>
      <c r="O16" s="16">
        <v>2</v>
      </c>
      <c r="P16" s="17">
        <v>2</v>
      </c>
      <c r="Q16" s="309">
        <v>10</v>
      </c>
      <c r="S16" s="340" t="s">
        <v>785</v>
      </c>
      <c r="T16" s="340" t="s">
        <v>19</v>
      </c>
      <c r="U16" s="660">
        <v>2</v>
      </c>
      <c r="V16" s="660">
        <v>0</v>
      </c>
      <c r="W16" s="660">
        <v>2</v>
      </c>
      <c r="X16" s="661">
        <v>2</v>
      </c>
      <c r="Y16" s="309">
        <v>10</v>
      </c>
      <c r="Z16" s="659"/>
      <c r="AA16" s="435" t="s">
        <v>789</v>
      </c>
      <c r="AB16" s="435" t="s">
        <v>19</v>
      </c>
      <c r="AC16" s="663">
        <v>3</v>
      </c>
      <c r="AD16" s="663">
        <v>1</v>
      </c>
      <c r="AE16" s="663">
        <v>4</v>
      </c>
      <c r="AF16" s="664">
        <v>4</v>
      </c>
      <c r="AG16" s="313"/>
    </row>
    <row r="17" spans="1:33" ht="16.5" thickBot="1">
      <c r="A17" s="309">
        <v>11</v>
      </c>
      <c r="B17" s="14"/>
      <c r="C17" s="19" t="s">
        <v>835</v>
      </c>
      <c r="D17" s="15" t="s">
        <v>19</v>
      </c>
      <c r="E17" s="16">
        <v>2</v>
      </c>
      <c r="F17" s="16">
        <v>0</v>
      </c>
      <c r="G17" s="16">
        <v>2</v>
      </c>
      <c r="H17" s="17">
        <v>2</v>
      </c>
      <c r="I17" s="309">
        <v>11</v>
      </c>
      <c r="K17" s="15" t="s">
        <v>781</v>
      </c>
      <c r="L17" s="298" t="s">
        <v>19</v>
      </c>
      <c r="M17" s="298">
        <v>2</v>
      </c>
      <c r="N17" s="298">
        <v>0</v>
      </c>
      <c r="O17" s="298">
        <v>2</v>
      </c>
      <c r="P17" s="298">
        <v>2</v>
      </c>
      <c r="Q17" s="309"/>
      <c r="R17" s="12"/>
      <c r="S17" s="340" t="s">
        <v>786</v>
      </c>
      <c r="T17" s="340" t="s">
        <v>19</v>
      </c>
      <c r="U17" s="660">
        <v>2</v>
      </c>
      <c r="V17" s="660">
        <v>0</v>
      </c>
      <c r="W17" s="660">
        <v>2</v>
      </c>
      <c r="X17" s="661">
        <v>2</v>
      </c>
      <c r="Y17" s="309" t="s">
        <v>777</v>
      </c>
      <c r="Z17" s="669"/>
      <c r="AA17" s="670"/>
      <c r="AB17" s="671"/>
      <c r="AC17" s="672"/>
      <c r="AD17" s="672"/>
      <c r="AE17" s="672"/>
      <c r="AF17" s="673"/>
      <c r="AG17" s="313"/>
    </row>
    <row r="18" spans="1:33">
      <c r="A18" s="309">
        <v>12</v>
      </c>
      <c r="B18" s="12"/>
      <c r="C18" s="15" t="s">
        <v>836</v>
      </c>
      <c r="D18" s="15" t="s">
        <v>19</v>
      </c>
      <c r="E18" s="20">
        <v>2</v>
      </c>
      <c r="F18" s="20">
        <v>0</v>
      </c>
      <c r="G18" s="20">
        <v>2</v>
      </c>
      <c r="H18" s="17">
        <v>2</v>
      </c>
      <c r="I18" s="309"/>
      <c r="J18" s="22">
        <v>95104</v>
      </c>
      <c r="K18" s="19" t="s">
        <v>46</v>
      </c>
      <c r="L18" s="15" t="s">
        <v>12</v>
      </c>
      <c r="M18" s="16">
        <v>0</v>
      </c>
      <c r="N18" s="16">
        <v>0</v>
      </c>
      <c r="O18" s="16">
        <v>0</v>
      </c>
      <c r="P18" s="17">
        <v>8</v>
      </c>
      <c r="Q18" s="309"/>
      <c r="R18" s="14"/>
      <c r="Y18" s="309" t="s">
        <v>777</v>
      </c>
      <c r="Z18" s="647"/>
      <c r="AA18" s="648"/>
      <c r="AB18" s="649"/>
      <c r="AC18" s="437"/>
      <c r="AD18" s="437"/>
      <c r="AE18" s="437"/>
      <c r="AF18" s="438"/>
      <c r="AG18" s="313"/>
    </row>
    <row r="19" spans="1:33" s="320" customFormat="1">
      <c r="A19" s="309"/>
      <c r="B19" s="628" t="s">
        <v>134</v>
      </c>
      <c r="C19" s="629"/>
      <c r="D19" s="630"/>
      <c r="E19" s="317">
        <f>SUM(E7:E18)</f>
        <v>25</v>
      </c>
      <c r="F19" s="317">
        <f>SUM(F7:F18)</f>
        <v>2</v>
      </c>
      <c r="G19" s="317">
        <f>SUM(G7:G18)</f>
        <v>27</v>
      </c>
      <c r="H19" s="318">
        <f>SUM(H7:H18)</f>
        <v>30</v>
      </c>
      <c r="I19" s="309"/>
      <c r="J19" s="628" t="s">
        <v>134</v>
      </c>
      <c r="K19" s="629"/>
      <c r="L19" s="630"/>
      <c r="M19" s="317">
        <f>SUM(M7:M18)</f>
        <v>21</v>
      </c>
      <c r="N19" s="317">
        <f>SUM(N7:N18)</f>
        <v>1</v>
      </c>
      <c r="O19" s="317">
        <f>SUM(O7:O18)</f>
        <v>22</v>
      </c>
      <c r="P19" s="318">
        <f>SUM(P7:P18)</f>
        <v>30</v>
      </c>
      <c r="Q19" s="309"/>
      <c r="R19" s="628" t="s">
        <v>134</v>
      </c>
      <c r="S19" s="629"/>
      <c r="T19" s="630"/>
      <c r="U19" s="317">
        <f>SUM(U7:U18)</f>
        <v>23</v>
      </c>
      <c r="V19" s="317">
        <f>SUM(V7:V18)</f>
        <v>5</v>
      </c>
      <c r="W19" s="317">
        <f>SUM(W7:W18)</f>
        <v>28</v>
      </c>
      <c r="X19" s="318">
        <f>SUM(X7:X18)</f>
        <v>30</v>
      </c>
      <c r="Y19" s="385"/>
      <c r="Z19" s="631" t="s">
        <v>134</v>
      </c>
      <c r="AA19" s="632"/>
      <c r="AB19" s="633"/>
      <c r="AC19" s="386">
        <f>SUM(AC7:AC17)</f>
        <v>23</v>
      </c>
      <c r="AD19" s="386">
        <f>SUM(AD7:AD17)</f>
        <v>4</v>
      </c>
      <c r="AE19" s="386">
        <f>SUM(AE7:AE17)</f>
        <v>27</v>
      </c>
      <c r="AF19" s="387">
        <f>SUM(AF7:AF17)</f>
        <v>30</v>
      </c>
      <c r="AG19" s="319"/>
    </row>
    <row r="20" spans="1:33" s="299" customFormat="1" ht="60" thickBot="1">
      <c r="A20" s="307" t="s">
        <v>27</v>
      </c>
      <c r="B20" s="624" t="s">
        <v>26</v>
      </c>
      <c r="C20" s="625"/>
      <c r="D20" s="305" t="s">
        <v>135</v>
      </c>
      <c r="E20" s="305" t="s">
        <v>28</v>
      </c>
      <c r="F20" s="305" t="s">
        <v>29</v>
      </c>
      <c r="G20" s="305" t="s">
        <v>30</v>
      </c>
      <c r="H20" s="306" t="s">
        <v>31</v>
      </c>
      <c r="I20" s="307" t="s">
        <v>27</v>
      </c>
      <c r="J20" s="624" t="s">
        <v>79</v>
      </c>
      <c r="K20" s="625"/>
      <c r="L20" s="305" t="s">
        <v>135</v>
      </c>
      <c r="M20" s="305" t="s">
        <v>28</v>
      </c>
      <c r="N20" s="305" t="s">
        <v>29</v>
      </c>
      <c r="O20" s="305" t="s">
        <v>30</v>
      </c>
      <c r="P20" s="306" t="s">
        <v>31</v>
      </c>
      <c r="Q20" s="307" t="s">
        <v>27</v>
      </c>
      <c r="R20" s="624" t="s">
        <v>80</v>
      </c>
      <c r="S20" s="625"/>
      <c r="T20" s="305" t="s">
        <v>135</v>
      </c>
      <c r="U20" s="305" t="s">
        <v>28</v>
      </c>
      <c r="V20" s="305" t="s">
        <v>29</v>
      </c>
      <c r="W20" s="305" t="s">
        <v>30</v>
      </c>
      <c r="X20" s="306" t="s">
        <v>31</v>
      </c>
      <c r="Y20" s="394" t="s">
        <v>27</v>
      </c>
      <c r="Z20" s="650" t="s">
        <v>81</v>
      </c>
      <c r="AA20" s="651"/>
      <c r="AB20" s="395" t="s">
        <v>135</v>
      </c>
      <c r="AC20" s="395" t="s">
        <v>28</v>
      </c>
      <c r="AD20" s="395" t="s">
        <v>29</v>
      </c>
      <c r="AE20" s="395" t="s">
        <v>30</v>
      </c>
      <c r="AF20" s="396" t="s">
        <v>31</v>
      </c>
    </row>
    <row r="21" spans="1:33">
      <c r="A21" s="321">
        <v>1</v>
      </c>
      <c r="B21" s="14">
        <v>10117</v>
      </c>
      <c r="C21" s="15" t="s">
        <v>822</v>
      </c>
      <c r="D21" s="15" t="s">
        <v>19</v>
      </c>
      <c r="E21" s="16">
        <v>2</v>
      </c>
      <c r="F21" s="16">
        <v>0</v>
      </c>
      <c r="G21" s="16">
        <v>2</v>
      </c>
      <c r="H21" s="17">
        <v>2</v>
      </c>
      <c r="I21" s="321">
        <v>1</v>
      </c>
      <c r="J21" s="14">
        <v>10114</v>
      </c>
      <c r="K21" s="15" t="s">
        <v>825</v>
      </c>
      <c r="L21" s="15" t="s">
        <v>19</v>
      </c>
      <c r="M21" s="16">
        <v>2</v>
      </c>
      <c r="N21" s="16">
        <v>0</v>
      </c>
      <c r="O21" s="16">
        <v>2</v>
      </c>
      <c r="P21" s="17">
        <v>2</v>
      </c>
      <c r="Q21" s="321">
        <v>1</v>
      </c>
      <c r="R21" s="12">
        <v>10263</v>
      </c>
      <c r="S21" s="446" t="s">
        <v>837</v>
      </c>
      <c r="T21" s="19" t="s">
        <v>19</v>
      </c>
      <c r="U21" s="20">
        <v>2</v>
      </c>
      <c r="V21" s="20">
        <v>0</v>
      </c>
      <c r="W21" s="20">
        <v>2</v>
      </c>
      <c r="X21" s="21">
        <v>2</v>
      </c>
      <c r="Y21" s="398">
        <v>1</v>
      </c>
      <c r="Z21" s="14">
        <v>10248</v>
      </c>
      <c r="AA21" s="15" t="s">
        <v>815</v>
      </c>
      <c r="AB21" s="15" t="s">
        <v>19</v>
      </c>
      <c r="AC21" s="16">
        <v>3</v>
      </c>
      <c r="AD21" s="16">
        <v>1</v>
      </c>
      <c r="AE21" s="16">
        <v>4</v>
      </c>
      <c r="AF21" s="17">
        <v>5</v>
      </c>
    </row>
    <row r="22" spans="1:33">
      <c r="A22" s="321">
        <v>2</v>
      </c>
      <c r="B22" s="14">
        <v>10119</v>
      </c>
      <c r="C22" s="19" t="s">
        <v>590</v>
      </c>
      <c r="D22" s="19" t="s">
        <v>19</v>
      </c>
      <c r="E22" s="20">
        <v>2</v>
      </c>
      <c r="F22" s="20">
        <v>0</v>
      </c>
      <c r="G22" s="20">
        <v>2</v>
      </c>
      <c r="H22" s="21">
        <v>2</v>
      </c>
      <c r="I22" s="321">
        <v>2</v>
      </c>
      <c r="J22" s="12">
        <v>10116</v>
      </c>
      <c r="K22" s="15" t="s">
        <v>591</v>
      </c>
      <c r="L22" s="15" t="s">
        <v>19</v>
      </c>
      <c r="M22" s="16">
        <v>2</v>
      </c>
      <c r="N22" s="16">
        <v>0</v>
      </c>
      <c r="O22" s="16">
        <v>2</v>
      </c>
      <c r="P22" s="17">
        <v>2</v>
      </c>
      <c r="Q22" s="321">
        <v>2</v>
      </c>
      <c r="R22" s="14">
        <v>10265</v>
      </c>
      <c r="S22" s="15" t="s">
        <v>838</v>
      </c>
      <c r="T22" s="15" t="s">
        <v>19</v>
      </c>
      <c r="U22" s="16">
        <v>2</v>
      </c>
      <c r="V22" s="16">
        <v>0</v>
      </c>
      <c r="W22" s="16">
        <v>2</v>
      </c>
      <c r="X22" s="17">
        <v>2</v>
      </c>
      <c r="Y22" s="321">
        <v>2</v>
      </c>
      <c r="Z22" s="12">
        <v>10264</v>
      </c>
      <c r="AA22" s="19" t="s">
        <v>848</v>
      </c>
      <c r="AB22" s="19" t="s">
        <v>19</v>
      </c>
      <c r="AC22" s="20">
        <v>2</v>
      </c>
      <c r="AD22" s="20">
        <v>0</v>
      </c>
      <c r="AE22" s="20">
        <v>2</v>
      </c>
      <c r="AF22" s="21">
        <v>2</v>
      </c>
    </row>
    <row r="23" spans="1:33">
      <c r="A23" s="321">
        <v>3</v>
      </c>
      <c r="B23" s="14">
        <v>10121</v>
      </c>
      <c r="C23" s="15" t="s">
        <v>794</v>
      </c>
      <c r="D23" s="15" t="s">
        <v>19</v>
      </c>
      <c r="E23" s="16">
        <v>2</v>
      </c>
      <c r="F23" s="16">
        <v>0</v>
      </c>
      <c r="G23" s="16">
        <v>2</v>
      </c>
      <c r="H23" s="17">
        <v>2</v>
      </c>
      <c r="I23" s="321">
        <v>3</v>
      </c>
      <c r="J23" s="14">
        <v>10118</v>
      </c>
      <c r="K23" s="19" t="s">
        <v>826</v>
      </c>
      <c r="L23" s="19" t="s">
        <v>19</v>
      </c>
      <c r="M23" s="20">
        <v>2</v>
      </c>
      <c r="N23" s="20">
        <v>0</v>
      </c>
      <c r="O23" s="20">
        <v>2</v>
      </c>
      <c r="P23" s="21">
        <v>2</v>
      </c>
      <c r="Q23" s="321">
        <v>3</v>
      </c>
      <c r="R23" s="662">
        <v>10267</v>
      </c>
      <c r="S23" s="435" t="s">
        <v>802</v>
      </c>
      <c r="T23" s="435" t="s">
        <v>19</v>
      </c>
      <c r="U23" s="663">
        <v>2</v>
      </c>
      <c r="V23" s="663">
        <v>0</v>
      </c>
      <c r="W23" s="663">
        <v>2</v>
      </c>
      <c r="X23" s="664">
        <v>2</v>
      </c>
      <c r="Y23" s="321">
        <v>3</v>
      </c>
      <c r="Z23" s="659">
        <v>10266</v>
      </c>
      <c r="AA23" s="340" t="s">
        <v>849</v>
      </c>
      <c r="AB23" s="340" t="s">
        <v>19</v>
      </c>
      <c r="AC23" s="660">
        <v>2</v>
      </c>
      <c r="AD23" s="660">
        <v>0</v>
      </c>
      <c r="AE23" s="660">
        <v>2</v>
      </c>
      <c r="AF23" s="661">
        <v>2</v>
      </c>
    </row>
    <row r="24" spans="1:33">
      <c r="A24" s="321">
        <v>4</v>
      </c>
      <c r="B24" s="14">
        <v>10123</v>
      </c>
      <c r="C24" s="15" t="s">
        <v>823</v>
      </c>
      <c r="D24" s="19" t="s">
        <v>19</v>
      </c>
      <c r="E24" s="20">
        <v>2</v>
      </c>
      <c r="F24" s="20">
        <v>0</v>
      </c>
      <c r="G24" s="20">
        <v>2</v>
      </c>
      <c r="H24" s="21">
        <v>2</v>
      </c>
      <c r="I24" s="321">
        <v>4</v>
      </c>
      <c r="J24" s="12">
        <v>11120</v>
      </c>
      <c r="K24" s="19" t="s">
        <v>594</v>
      </c>
      <c r="L24" s="19" t="s">
        <v>19</v>
      </c>
      <c r="M24" s="20">
        <v>2</v>
      </c>
      <c r="N24" s="20">
        <v>0</v>
      </c>
      <c r="O24" s="20">
        <v>2</v>
      </c>
      <c r="P24" s="21">
        <v>2</v>
      </c>
      <c r="Q24" s="321">
        <v>4</v>
      </c>
      <c r="R24" s="659">
        <v>11269</v>
      </c>
      <c r="S24" s="15" t="s">
        <v>839</v>
      </c>
      <c r="T24" s="15" t="s">
        <v>19</v>
      </c>
      <c r="U24" s="16">
        <v>2</v>
      </c>
      <c r="V24" s="16">
        <v>0</v>
      </c>
      <c r="W24" s="16">
        <v>2</v>
      </c>
      <c r="X24" s="17">
        <v>2</v>
      </c>
      <c r="Y24" s="321">
        <v>4</v>
      </c>
      <c r="Z24" s="14">
        <v>10290</v>
      </c>
      <c r="AA24" s="15" t="s">
        <v>805</v>
      </c>
      <c r="AB24" s="15" t="s">
        <v>19</v>
      </c>
      <c r="AC24" s="16">
        <v>2</v>
      </c>
      <c r="AD24" s="16">
        <v>0</v>
      </c>
      <c r="AE24" s="16">
        <v>2</v>
      </c>
      <c r="AF24" s="17">
        <v>2</v>
      </c>
    </row>
    <row r="25" spans="1:33">
      <c r="A25" s="321">
        <v>5</v>
      </c>
      <c r="B25" s="14">
        <v>10125</v>
      </c>
      <c r="C25" s="15" t="s">
        <v>596</v>
      </c>
      <c r="D25" s="15" t="s">
        <v>19</v>
      </c>
      <c r="E25" s="20">
        <v>2</v>
      </c>
      <c r="F25" s="20">
        <v>0</v>
      </c>
      <c r="G25" s="663">
        <v>2</v>
      </c>
      <c r="H25" s="664">
        <v>2</v>
      </c>
      <c r="I25" s="321">
        <v>5</v>
      </c>
      <c r="J25" s="14">
        <v>10122</v>
      </c>
      <c r="K25" s="15" t="s">
        <v>597</v>
      </c>
      <c r="L25" s="15" t="s">
        <v>19</v>
      </c>
      <c r="M25" s="20">
        <v>2</v>
      </c>
      <c r="N25" s="20">
        <v>0</v>
      </c>
      <c r="O25" s="20">
        <v>2</v>
      </c>
      <c r="P25" s="21">
        <v>2</v>
      </c>
      <c r="Q25" s="321">
        <v>5</v>
      </c>
      <c r="R25" s="662">
        <v>10279</v>
      </c>
      <c r="S25" s="19" t="s">
        <v>573</v>
      </c>
      <c r="T25" s="19" t="s">
        <v>19</v>
      </c>
      <c r="U25" s="20">
        <v>2</v>
      </c>
      <c r="V25" s="20">
        <v>0</v>
      </c>
      <c r="W25" s="20">
        <v>2</v>
      </c>
      <c r="X25" s="21">
        <v>2</v>
      </c>
      <c r="Y25" s="321">
        <v>5</v>
      </c>
      <c r="Z25" s="14">
        <v>10292</v>
      </c>
      <c r="AA25" s="19" t="s">
        <v>847</v>
      </c>
      <c r="AB25" s="19" t="s">
        <v>19</v>
      </c>
      <c r="AC25" s="20">
        <v>2</v>
      </c>
      <c r="AD25" s="20">
        <v>0</v>
      </c>
      <c r="AE25" s="20">
        <v>2</v>
      </c>
      <c r="AF25" s="21">
        <v>2</v>
      </c>
    </row>
    <row r="26" spans="1:33">
      <c r="A26" s="321">
        <v>6</v>
      </c>
      <c r="B26" s="14">
        <v>10127</v>
      </c>
      <c r="C26" s="15" t="s">
        <v>599</v>
      </c>
      <c r="D26" s="15" t="s">
        <v>19</v>
      </c>
      <c r="E26" s="20">
        <v>2</v>
      </c>
      <c r="F26" s="20">
        <v>0</v>
      </c>
      <c r="G26" s="663">
        <v>2</v>
      </c>
      <c r="H26" s="664">
        <v>2</v>
      </c>
      <c r="I26" s="321">
        <v>6</v>
      </c>
      <c r="J26" s="14">
        <v>10124</v>
      </c>
      <c r="K26" s="15" t="s">
        <v>827</v>
      </c>
      <c r="L26" s="15" t="s">
        <v>19</v>
      </c>
      <c r="M26" s="20">
        <v>2</v>
      </c>
      <c r="N26" s="20">
        <v>0</v>
      </c>
      <c r="O26" s="20">
        <v>2</v>
      </c>
      <c r="P26" s="21">
        <v>2</v>
      </c>
      <c r="Q26" s="321">
        <v>6</v>
      </c>
      <c r="R26" s="659">
        <v>10281</v>
      </c>
      <c r="S26" s="340" t="s">
        <v>840</v>
      </c>
      <c r="T26" s="340" t="s">
        <v>19</v>
      </c>
      <c r="U26" s="660">
        <v>3</v>
      </c>
      <c r="V26" s="660">
        <v>1</v>
      </c>
      <c r="W26" s="660">
        <v>4</v>
      </c>
      <c r="X26" s="661">
        <v>5</v>
      </c>
      <c r="Y26" s="321">
        <v>6</v>
      </c>
      <c r="Z26" s="659">
        <v>10294</v>
      </c>
      <c r="AA26" s="340" t="s">
        <v>850</v>
      </c>
      <c r="AB26" s="340" t="s">
        <v>19</v>
      </c>
      <c r="AC26" s="660">
        <v>3</v>
      </c>
      <c r="AD26" s="660">
        <v>1</v>
      </c>
      <c r="AE26" s="660">
        <v>4</v>
      </c>
      <c r="AF26" s="661">
        <v>4</v>
      </c>
    </row>
    <row r="27" spans="1:33">
      <c r="A27" s="321">
        <v>7</v>
      </c>
      <c r="B27" s="662">
        <v>10141</v>
      </c>
      <c r="C27" s="340" t="s">
        <v>824</v>
      </c>
      <c r="D27" s="340" t="s">
        <v>19</v>
      </c>
      <c r="E27" s="660">
        <v>2</v>
      </c>
      <c r="F27" s="660">
        <v>0</v>
      </c>
      <c r="G27" s="660">
        <v>2</v>
      </c>
      <c r="H27" s="661">
        <v>2</v>
      </c>
      <c r="I27" s="321">
        <v>7</v>
      </c>
      <c r="J27" s="12">
        <v>10140</v>
      </c>
      <c r="K27" s="19" t="s">
        <v>592</v>
      </c>
      <c r="L27" s="19" t="s">
        <v>19</v>
      </c>
      <c r="M27" s="20">
        <v>2</v>
      </c>
      <c r="N27" s="20">
        <v>0</v>
      </c>
      <c r="O27" s="20">
        <v>2</v>
      </c>
      <c r="P27" s="21">
        <v>2</v>
      </c>
      <c r="Q27" s="321">
        <v>7</v>
      </c>
      <c r="R27" s="659">
        <v>10283</v>
      </c>
      <c r="S27" s="340" t="s">
        <v>841</v>
      </c>
      <c r="T27" s="298" t="s">
        <v>19</v>
      </c>
      <c r="U27" s="298">
        <v>2</v>
      </c>
      <c r="V27" s="298">
        <v>0</v>
      </c>
      <c r="W27" s="298">
        <v>2</v>
      </c>
      <c r="X27" s="298">
        <v>2</v>
      </c>
      <c r="Y27" s="321">
        <v>7</v>
      </c>
      <c r="Z27" s="442">
        <v>10260</v>
      </c>
      <c r="AA27" s="446" t="s">
        <v>852</v>
      </c>
      <c r="AB27" s="436" t="s">
        <v>19</v>
      </c>
      <c r="AC27" s="442">
        <v>2</v>
      </c>
      <c r="AD27" s="442">
        <v>0</v>
      </c>
      <c r="AE27" s="442">
        <v>2</v>
      </c>
      <c r="AF27" s="674">
        <v>2</v>
      </c>
    </row>
    <row r="28" spans="1:33" ht="16.5" thickBot="1">
      <c r="A28" s="321"/>
      <c r="B28" s="662"/>
      <c r="C28" s="340"/>
      <c r="D28" s="432"/>
      <c r="E28" s="675"/>
      <c r="F28" s="675"/>
      <c r="G28" s="675"/>
      <c r="H28" s="676"/>
      <c r="I28" s="329"/>
      <c r="J28" s="677">
        <v>10170</v>
      </c>
      <c r="K28" s="432" t="s">
        <v>828</v>
      </c>
      <c r="L28" s="19" t="s">
        <v>19</v>
      </c>
      <c r="M28" s="20">
        <v>2</v>
      </c>
      <c r="N28" s="20">
        <v>0</v>
      </c>
      <c r="O28" s="20">
        <v>2</v>
      </c>
      <c r="P28" s="21">
        <v>2</v>
      </c>
      <c r="Q28" s="329"/>
      <c r="R28" s="448" t="s">
        <v>854</v>
      </c>
      <c r="S28" s="42" t="s">
        <v>855</v>
      </c>
      <c r="T28" s="298" t="s">
        <v>19</v>
      </c>
      <c r="U28" s="298">
        <v>2</v>
      </c>
      <c r="V28" s="298">
        <v>1</v>
      </c>
      <c r="W28" s="298">
        <v>3</v>
      </c>
      <c r="X28" s="298">
        <v>2</v>
      </c>
      <c r="Y28" s="329"/>
      <c r="Z28" s="678"/>
      <c r="AA28" s="447"/>
      <c r="AB28" s="447"/>
      <c r="AC28" s="678"/>
      <c r="AD28" s="678"/>
      <c r="AE28" s="678"/>
      <c r="AF28" s="679"/>
    </row>
    <row r="29" spans="1:33">
      <c r="A29" s="329"/>
      <c r="B29" s="230"/>
      <c r="C29" s="23"/>
      <c r="D29" s="23"/>
      <c r="E29" s="230"/>
      <c r="F29" s="230"/>
      <c r="G29" s="230"/>
      <c r="H29" s="230"/>
      <c r="I29" s="369"/>
      <c r="J29" s="230"/>
      <c r="K29" s="23"/>
      <c r="L29" s="23"/>
      <c r="M29" s="230"/>
      <c r="N29" s="230"/>
      <c r="O29" s="230"/>
      <c r="P29" s="230"/>
      <c r="Q29" s="369"/>
      <c r="Y29" s="369"/>
      <c r="Z29" s="397" t="s">
        <v>777</v>
      </c>
      <c r="AA29" s="397"/>
      <c r="AB29" s="439" t="s">
        <v>777</v>
      </c>
      <c r="AC29" s="440"/>
      <c r="AD29" s="440"/>
      <c r="AE29" s="440"/>
      <c r="AF29" s="441"/>
    </row>
    <row r="30" spans="1:33" ht="16.5" thickBot="1">
      <c r="A30" s="329"/>
      <c r="B30" s="230"/>
      <c r="C30" s="23"/>
      <c r="D30" s="23"/>
      <c r="E30" s="230"/>
      <c r="F30" s="230"/>
      <c r="G30" s="230"/>
      <c r="H30" s="230"/>
      <c r="I30" s="369"/>
      <c r="J30" s="230"/>
      <c r="K30" s="23"/>
      <c r="L30" s="23"/>
      <c r="M30" s="230"/>
      <c r="N30" s="230"/>
      <c r="O30" s="230"/>
      <c r="P30" s="230"/>
      <c r="Q30" s="369"/>
      <c r="Y30" s="369"/>
      <c r="Z30" s="10" t="s">
        <v>777</v>
      </c>
      <c r="AA30" s="10"/>
      <c r="AB30" s="443" t="s">
        <v>777</v>
      </c>
      <c r="AC30" s="444"/>
      <c r="AD30" s="444"/>
      <c r="AE30" s="444"/>
      <c r="AF30" s="445"/>
    </row>
    <row r="31" spans="1:33" s="9" customFormat="1" ht="11.25">
      <c r="A31" s="494"/>
      <c r="B31" s="8" t="s">
        <v>137</v>
      </c>
      <c r="C31" s="8"/>
      <c r="D31" s="478">
        <f>ROWS(C7:C18)</f>
        <v>12</v>
      </c>
      <c r="E31" s="478"/>
      <c r="F31" s="478"/>
      <c r="G31" s="478"/>
      <c r="H31" s="478"/>
      <c r="I31" s="479"/>
      <c r="J31" s="8" t="s">
        <v>137</v>
      </c>
      <c r="K31" s="8"/>
      <c r="L31" s="478">
        <f>ROWS(I7:I17)</f>
        <v>11</v>
      </c>
      <c r="M31" s="478"/>
      <c r="N31" s="478"/>
      <c r="O31" s="478"/>
      <c r="P31" s="478"/>
      <c r="Q31" s="479"/>
      <c r="R31" s="8" t="s">
        <v>137</v>
      </c>
      <c r="S31" s="8"/>
      <c r="T31" s="478">
        <f>ROWS(S7:S17)-1</f>
        <v>10</v>
      </c>
      <c r="U31" s="478"/>
      <c r="V31" s="478"/>
      <c r="W31" s="478"/>
      <c r="X31" s="478"/>
      <c r="Y31" s="655"/>
      <c r="Z31" s="8" t="s">
        <v>137</v>
      </c>
      <c r="AA31" s="8"/>
      <c r="AB31" s="478">
        <f>ROWS(AA7:AA17)-1</f>
        <v>10</v>
      </c>
      <c r="AC31" s="478"/>
      <c r="AD31" s="478"/>
      <c r="AE31" s="478"/>
      <c r="AF31" s="478"/>
    </row>
    <row r="32" spans="1:33" s="9" customFormat="1" ht="13.15" customHeight="1">
      <c r="A32" s="480"/>
      <c r="B32" s="8" t="s">
        <v>138</v>
      </c>
      <c r="C32" s="8"/>
      <c r="D32" s="478">
        <f>G19</f>
        <v>27</v>
      </c>
      <c r="E32" s="478"/>
      <c r="F32" s="478"/>
      <c r="G32" s="478"/>
      <c r="H32" s="478"/>
      <c r="I32" s="480"/>
      <c r="J32" s="8" t="s">
        <v>138</v>
      </c>
      <c r="K32" s="8"/>
      <c r="L32" s="478">
        <f>O19</f>
        <v>22</v>
      </c>
      <c r="M32" s="478"/>
      <c r="N32" s="478"/>
      <c r="O32" s="478"/>
      <c r="P32" s="478"/>
      <c r="Q32" s="480"/>
      <c r="R32" s="8" t="s">
        <v>138</v>
      </c>
      <c r="S32" s="8"/>
      <c r="T32" s="478">
        <f>W19</f>
        <v>28</v>
      </c>
      <c r="U32" s="478"/>
      <c r="V32" s="478"/>
      <c r="W32" s="478"/>
      <c r="X32" s="478"/>
      <c r="Y32" s="655"/>
      <c r="Z32" s="8" t="s">
        <v>138</v>
      </c>
      <c r="AA32" s="8"/>
      <c r="AB32" s="478">
        <f>AE19</f>
        <v>27</v>
      </c>
      <c r="AC32" s="478"/>
      <c r="AD32" s="478"/>
      <c r="AE32" s="478"/>
      <c r="AF32" s="478"/>
    </row>
    <row r="33" spans="1:35" s="9" customFormat="1" ht="13.15" customHeight="1">
      <c r="A33" s="480"/>
      <c r="B33" s="8" t="s">
        <v>139</v>
      </c>
      <c r="C33" s="8"/>
      <c r="D33" s="478">
        <f>G15+G16+G17+G18</f>
        <v>8</v>
      </c>
      <c r="E33" s="478"/>
      <c r="F33" s="478"/>
      <c r="G33" s="478"/>
      <c r="H33" s="478"/>
      <c r="I33" s="480"/>
      <c r="J33" s="8" t="s">
        <v>139</v>
      </c>
      <c r="K33" s="8"/>
      <c r="L33" s="478">
        <f>O14+O15+O16+O17+O18</f>
        <v>8</v>
      </c>
      <c r="M33" s="478"/>
      <c r="N33" s="478"/>
      <c r="O33" s="478"/>
      <c r="P33" s="478"/>
      <c r="Q33" s="480"/>
      <c r="R33" s="8" t="s">
        <v>139</v>
      </c>
      <c r="S33" s="8"/>
      <c r="T33" s="478">
        <f>W14+W15+W16+W17</f>
        <v>8</v>
      </c>
      <c r="U33" s="478"/>
      <c r="V33" s="478"/>
      <c r="W33" s="478"/>
      <c r="X33" s="478"/>
      <c r="Y33" s="655"/>
      <c r="Z33" s="8" t="s">
        <v>139</v>
      </c>
      <c r="AA33" s="8"/>
      <c r="AB33" s="478">
        <f>AE14+AE15+AE16+AE17</f>
        <v>8</v>
      </c>
      <c r="AC33" s="478"/>
      <c r="AD33" s="478"/>
      <c r="AE33" s="478"/>
      <c r="AF33" s="478"/>
    </row>
    <row r="34" spans="1:35" s="9" customFormat="1" ht="13.15" customHeight="1">
      <c r="A34" s="481"/>
      <c r="B34" s="10" t="s">
        <v>140</v>
      </c>
      <c r="C34" s="10"/>
      <c r="D34" s="477">
        <v>30</v>
      </c>
      <c r="E34" s="477"/>
      <c r="F34" s="477"/>
      <c r="G34" s="477"/>
      <c r="H34" s="477"/>
      <c r="I34" s="481"/>
      <c r="J34" s="10" t="s">
        <v>140</v>
      </c>
      <c r="K34" s="10"/>
      <c r="L34" s="477">
        <f>P19</f>
        <v>30</v>
      </c>
      <c r="M34" s="477"/>
      <c r="N34" s="477"/>
      <c r="O34" s="477"/>
      <c r="P34" s="477"/>
      <c r="Q34" s="481"/>
      <c r="R34" s="8" t="s">
        <v>140</v>
      </c>
      <c r="S34" s="8"/>
      <c r="T34" s="478">
        <v>30</v>
      </c>
      <c r="U34" s="478"/>
      <c r="V34" s="478"/>
      <c r="W34" s="478"/>
      <c r="X34" s="478"/>
      <c r="Y34" s="655"/>
      <c r="Z34" s="8" t="s">
        <v>140</v>
      </c>
      <c r="AA34" s="8"/>
      <c r="AB34" s="478">
        <v>30</v>
      </c>
      <c r="AC34" s="478"/>
      <c r="AD34" s="478"/>
      <c r="AE34" s="478"/>
      <c r="AF34" s="478"/>
      <c r="AI34" s="9" t="s">
        <v>777</v>
      </c>
    </row>
    <row r="35" spans="1:35" s="1" customFormat="1" ht="15">
      <c r="A35" s="482" t="s">
        <v>775</v>
      </c>
      <c r="B35" s="483"/>
      <c r="C35" s="484"/>
      <c r="D35" s="482" t="s">
        <v>146</v>
      </c>
      <c r="E35" s="483"/>
      <c r="F35" s="483"/>
      <c r="G35" s="483"/>
      <c r="H35" s="483"/>
      <c r="I35" s="483"/>
      <c r="J35" s="483"/>
      <c r="K35" s="484"/>
      <c r="L35" s="652" t="s">
        <v>144</v>
      </c>
      <c r="M35" s="653"/>
      <c r="N35" s="653"/>
      <c r="O35" s="653"/>
      <c r="P35" s="653"/>
      <c r="Q35" s="654"/>
      <c r="R35" s="680">
        <f>D31+L31+T31+AB31</f>
        <v>43</v>
      </c>
      <c r="S35" s="681"/>
      <c r="T35" s="681"/>
      <c r="U35" s="681"/>
      <c r="V35" s="681"/>
      <c r="W35" s="681"/>
      <c r="X35" s="681"/>
      <c r="Y35" s="681"/>
      <c r="Z35" s="681"/>
      <c r="AA35" s="682" t="s">
        <v>777</v>
      </c>
      <c r="AB35" s="682"/>
      <c r="AC35" s="682"/>
      <c r="AD35" s="682"/>
      <c r="AE35" s="682"/>
      <c r="AF35" s="682"/>
    </row>
    <row r="36" spans="1:35" s="1" customFormat="1" ht="15">
      <c r="A36" s="485"/>
      <c r="B36" s="486"/>
      <c r="C36" s="487"/>
      <c r="D36" s="485"/>
      <c r="E36" s="486"/>
      <c r="F36" s="486"/>
      <c r="G36" s="486"/>
      <c r="H36" s="486"/>
      <c r="I36" s="486"/>
      <c r="J36" s="486"/>
      <c r="K36" s="487"/>
      <c r="L36" s="652" t="s">
        <v>141</v>
      </c>
      <c r="M36" s="653"/>
      <c r="N36" s="653"/>
      <c r="O36" s="653"/>
      <c r="P36" s="653"/>
      <c r="Q36" s="654"/>
      <c r="R36" s="680">
        <f>G19+O19+W19+AE19</f>
        <v>104</v>
      </c>
      <c r="S36" s="681"/>
      <c r="T36" s="681"/>
      <c r="U36" s="681"/>
      <c r="V36" s="681"/>
      <c r="W36" s="681"/>
      <c r="X36" s="681"/>
      <c r="Y36" s="681"/>
      <c r="Z36" s="681"/>
      <c r="AA36" s="682" t="s">
        <v>777</v>
      </c>
      <c r="AB36" s="682"/>
      <c r="AC36" s="682"/>
      <c r="AD36" s="682"/>
      <c r="AE36" s="682"/>
      <c r="AF36" s="682"/>
    </row>
    <row r="37" spans="1:35" s="1" customFormat="1">
      <c r="A37" s="485"/>
      <c r="B37" s="486"/>
      <c r="C37" s="487"/>
      <c r="D37" s="485"/>
      <c r="E37" s="486"/>
      <c r="F37" s="486"/>
      <c r="G37" s="486"/>
      <c r="H37" s="486"/>
      <c r="I37" s="486"/>
      <c r="J37" s="486"/>
      <c r="K37" s="487"/>
      <c r="L37" s="652" t="s">
        <v>851</v>
      </c>
      <c r="M37" s="653"/>
      <c r="N37" s="653"/>
      <c r="O37" s="653"/>
      <c r="P37" s="653"/>
      <c r="Q37" s="654"/>
      <c r="R37" s="680">
        <f>D33+L33+T33+AB33</f>
        <v>32</v>
      </c>
      <c r="S37" s="681"/>
      <c r="T37" s="681"/>
      <c r="U37" s="681"/>
      <c r="V37" s="681"/>
      <c r="W37" s="681"/>
      <c r="X37" s="681"/>
      <c r="Y37" s="681"/>
      <c r="Z37" s="331"/>
      <c r="AA37" s="332"/>
      <c r="AB37" s="332"/>
      <c r="AC37" s="332"/>
      <c r="AD37" s="332"/>
      <c r="AE37" s="332"/>
      <c r="AF37" s="332"/>
    </row>
    <row r="38" spans="1:35" s="1" customFormat="1">
      <c r="A38" s="488"/>
      <c r="B38" s="489"/>
      <c r="C38" s="490"/>
      <c r="D38" s="488"/>
      <c r="E38" s="489"/>
      <c r="F38" s="489"/>
      <c r="G38" s="489"/>
      <c r="H38" s="489"/>
      <c r="I38" s="489"/>
      <c r="J38" s="489"/>
      <c r="K38" s="490"/>
      <c r="L38" s="652" t="s">
        <v>143</v>
      </c>
      <c r="M38" s="653"/>
      <c r="N38" s="653"/>
      <c r="O38" s="653"/>
      <c r="P38" s="653"/>
      <c r="Q38" s="654"/>
      <c r="R38" s="683">
        <f>D34+L34+T34+AB34</f>
        <v>120</v>
      </c>
      <c r="S38" s="331"/>
      <c r="T38" s="331"/>
      <c r="U38" s="331"/>
      <c r="V38" s="331"/>
      <c r="W38" s="331"/>
      <c r="X38" s="331"/>
      <c r="Y38" s="681"/>
      <c r="Z38" s="331"/>
      <c r="AA38" s="332"/>
      <c r="AB38" s="332"/>
      <c r="AC38" s="332"/>
      <c r="AD38" s="332"/>
      <c r="AE38" s="332"/>
      <c r="AF38" s="332"/>
    </row>
    <row r="39" spans="1:35" ht="20.100000000000001" customHeight="1">
      <c r="A39" s="330"/>
      <c r="B39" s="330"/>
      <c r="C39" s="330"/>
      <c r="D39" s="330"/>
      <c r="E39" s="330"/>
      <c r="F39" s="330"/>
      <c r="G39" s="330"/>
      <c r="H39" s="330"/>
      <c r="I39" s="330"/>
      <c r="J39" s="330"/>
      <c r="K39" s="330"/>
      <c r="L39" s="331"/>
      <c r="M39" s="331"/>
      <c r="N39" s="331"/>
      <c r="O39" s="331"/>
      <c r="P39" s="331"/>
      <c r="Q39" s="331"/>
      <c r="R39" s="405"/>
      <c r="S39" s="612"/>
      <c r="T39" s="612"/>
      <c r="U39" s="405"/>
      <c r="V39" s="331"/>
      <c r="W39" s="331"/>
      <c r="X39" s="331"/>
      <c r="Y39" s="331"/>
      <c r="Z39" s="335"/>
      <c r="AA39" s="381"/>
      <c r="AB39" s="381"/>
      <c r="AC39" s="381"/>
      <c r="AD39" s="381"/>
      <c r="AE39" s="381"/>
      <c r="AF39" s="381"/>
    </row>
    <row r="40" spans="1:35" ht="20.100000000000001" customHeight="1">
      <c r="A40" s="330"/>
      <c r="B40" s="330"/>
      <c r="C40" s="330"/>
      <c r="D40" s="330"/>
      <c r="E40" s="330"/>
      <c r="F40" s="330"/>
      <c r="G40" s="330"/>
      <c r="H40" s="330"/>
      <c r="I40" s="330"/>
      <c r="J40" s="330"/>
      <c r="K40" s="330"/>
      <c r="L40" s="331"/>
      <c r="M40" s="331"/>
      <c r="N40" s="331"/>
      <c r="O40" s="331"/>
      <c r="P40" s="331"/>
      <c r="Q40" s="405"/>
      <c r="R40" s="381"/>
      <c r="S40" s="382"/>
      <c r="T40" s="381"/>
      <c r="U40" s="381"/>
      <c r="V40" s="333"/>
      <c r="W40" s="333"/>
      <c r="X40" s="333"/>
      <c r="Y40" s="331"/>
      <c r="Z40" s="434"/>
      <c r="AA40" s="614"/>
      <c r="AB40" s="614"/>
      <c r="AC40" s="614"/>
      <c r="AD40" s="614"/>
      <c r="AE40" s="614"/>
      <c r="AF40" s="614"/>
    </row>
    <row r="41" spans="1:35" s="333" customFormat="1" ht="20.100000000000001" customHeight="1">
      <c r="D41" s="434"/>
      <c r="Q41" s="381"/>
      <c r="R41" s="434"/>
      <c r="S41" s="434"/>
      <c r="T41" s="434"/>
      <c r="U41" s="434"/>
      <c r="V41" s="434"/>
      <c r="W41" s="434"/>
      <c r="X41" s="434"/>
      <c r="Y41" s="335"/>
      <c r="Z41" s="434"/>
      <c r="AA41" s="614"/>
      <c r="AB41" s="614"/>
      <c r="AC41" s="614"/>
      <c r="AD41" s="614"/>
      <c r="AE41" s="614"/>
      <c r="AF41" s="614"/>
    </row>
    <row r="42" spans="1:35" s="333" customFormat="1" ht="19.5">
      <c r="A42" s="613"/>
      <c r="B42" s="613"/>
      <c r="C42" s="613"/>
      <c r="D42" s="613"/>
      <c r="E42" s="613"/>
      <c r="F42" s="613"/>
      <c r="G42" s="613"/>
      <c r="H42" s="613"/>
      <c r="I42" s="613"/>
      <c r="J42" s="613"/>
      <c r="K42" s="613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434"/>
      <c r="Z42" s="298"/>
      <c r="AA42" s="382"/>
      <c r="AB42" s="382"/>
      <c r="AC42" s="382"/>
      <c r="AD42" s="382"/>
      <c r="AE42" s="382"/>
      <c r="AF42" s="382"/>
    </row>
    <row r="43" spans="1:35" s="333" customFormat="1" ht="19.5">
      <c r="A43" s="613"/>
      <c r="B43" s="613"/>
      <c r="C43" s="613"/>
      <c r="D43" s="613"/>
      <c r="E43" s="613"/>
      <c r="F43" s="613"/>
      <c r="G43" s="613"/>
      <c r="H43" s="613"/>
      <c r="I43" s="613"/>
      <c r="J43" s="613"/>
      <c r="K43" s="613"/>
      <c r="L43" s="434"/>
      <c r="M43" s="434"/>
      <c r="N43" s="434"/>
      <c r="O43" s="434"/>
      <c r="P43" s="434"/>
      <c r="Q43" s="434"/>
      <c r="R43" s="298"/>
      <c r="S43" s="298"/>
      <c r="T43" s="298"/>
      <c r="U43" s="298"/>
      <c r="V43" s="298"/>
      <c r="W43" s="298"/>
      <c r="X43" s="298"/>
      <c r="Y43" s="434"/>
      <c r="Z43" s="298"/>
      <c r="AA43" s="382"/>
      <c r="AB43" s="382"/>
      <c r="AC43" s="382"/>
      <c r="AD43" s="382"/>
      <c r="AE43" s="382"/>
      <c r="AF43" s="382"/>
    </row>
    <row r="44" spans="1:35">
      <c r="AA44" s="382"/>
      <c r="AB44" s="382"/>
      <c r="AC44" s="382"/>
      <c r="AD44" s="382"/>
      <c r="AE44" s="382"/>
      <c r="AF44" s="382"/>
    </row>
    <row r="53" spans="14:21" ht="19.5">
      <c r="R53" s="333"/>
      <c r="S53" s="333"/>
      <c r="T53" s="333"/>
      <c r="U53" s="333"/>
    </row>
    <row r="54" spans="14:21" ht="19.5">
      <c r="N54" s="333"/>
      <c r="O54" s="333"/>
      <c r="P54" s="333"/>
      <c r="Q54" s="333"/>
      <c r="R54" s="333"/>
      <c r="S54" s="333"/>
      <c r="T54" s="333"/>
      <c r="U54" s="333"/>
    </row>
    <row r="55" spans="14:21" ht="19.5">
      <c r="N55" s="333"/>
      <c r="O55" s="333"/>
      <c r="P55" s="333"/>
      <c r="Q55" s="333"/>
    </row>
  </sheetData>
  <sortState ref="Z22:AF26">
    <sortCondition ref="Z22:Z26"/>
  </sortState>
  <mergeCells count="52">
    <mergeCell ref="AB34:AF34"/>
    <mergeCell ref="L35:Q35"/>
    <mergeCell ref="L36:Q36"/>
    <mergeCell ref="L37:Q37"/>
    <mergeCell ref="L38:Q38"/>
    <mergeCell ref="AA35:AF35"/>
    <mergeCell ref="AA36:AF36"/>
    <mergeCell ref="Y31:Y34"/>
    <mergeCell ref="AB31:AF31"/>
    <mergeCell ref="T32:X32"/>
    <mergeCell ref="AB32:AF32"/>
    <mergeCell ref="T33:X33"/>
    <mergeCell ref="Q31:Q34"/>
    <mergeCell ref="T34:X34"/>
    <mergeCell ref="AB33:AF33"/>
    <mergeCell ref="A43:C43"/>
    <mergeCell ref="D43:K43"/>
    <mergeCell ref="D34:H34"/>
    <mergeCell ref="L34:P34"/>
    <mergeCell ref="A35:C38"/>
    <mergeCell ref="D35:K38"/>
    <mergeCell ref="A31:A34"/>
    <mergeCell ref="D32:H32"/>
    <mergeCell ref="L32:P32"/>
    <mergeCell ref="D33:H33"/>
    <mergeCell ref="L33:P33"/>
    <mergeCell ref="D31:H31"/>
    <mergeCell ref="I31:I34"/>
    <mergeCell ref="L31:P31"/>
    <mergeCell ref="S39:T39"/>
    <mergeCell ref="AA40:AF40"/>
    <mergeCell ref="AA41:AF41"/>
    <mergeCell ref="A42:C42"/>
    <mergeCell ref="D42:K42"/>
    <mergeCell ref="B20:C20"/>
    <mergeCell ref="J20:K20"/>
    <mergeCell ref="T31:X31"/>
    <mergeCell ref="R20:S20"/>
    <mergeCell ref="Z20:AA20"/>
    <mergeCell ref="Z18:AB18"/>
    <mergeCell ref="B19:D19"/>
    <mergeCell ref="J19:L19"/>
    <mergeCell ref="R19:T19"/>
    <mergeCell ref="Z19:AB19"/>
    <mergeCell ref="A1:AF1"/>
    <mergeCell ref="A2:AF2"/>
    <mergeCell ref="A3:AF3"/>
    <mergeCell ref="A5:H5"/>
    <mergeCell ref="I5:P5"/>
    <mergeCell ref="Q5:X5"/>
    <mergeCell ref="Y5:AF5"/>
    <mergeCell ref="K4:R4"/>
  </mergeCells>
  <phoneticPr fontId="4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I39"/>
  <sheetViews>
    <sheetView workbookViewId="0">
      <selection activeCell="L14" sqref="L14"/>
    </sheetView>
  </sheetViews>
  <sheetFormatPr defaultColWidth="8.85546875" defaultRowHeight="15"/>
  <cols>
    <col min="1" max="1" width="2.5703125" style="1" customWidth="1"/>
    <col min="2" max="2" width="3.85546875" style="1" customWidth="1"/>
    <col min="3" max="3" width="21.85546875" style="1" customWidth="1"/>
    <col min="4" max="4" width="2.140625" style="1" customWidth="1"/>
    <col min="5" max="8" width="2.28515625" style="1" customWidth="1"/>
    <col min="9" max="9" width="1.85546875" style="1" customWidth="1"/>
    <col min="10" max="10" width="4" style="1" customWidth="1"/>
    <col min="11" max="11" width="21.7109375" style="1" customWidth="1"/>
    <col min="12" max="16" width="2.28515625" style="1" customWidth="1"/>
    <col min="17" max="17" width="1.85546875" style="1" customWidth="1"/>
    <col min="18" max="18" width="3.7109375" style="1" customWidth="1"/>
    <col min="19" max="19" width="21.7109375" style="1" customWidth="1"/>
    <col min="20" max="24" width="2.140625" style="1" customWidth="1"/>
    <col min="25" max="25" width="1.85546875" style="1" customWidth="1"/>
    <col min="26" max="26" width="4.140625" style="1" customWidth="1"/>
    <col min="27" max="27" width="21.7109375" style="1" customWidth="1"/>
    <col min="28" max="32" width="2.140625" style="1" customWidth="1"/>
    <col min="33" max="33" width="5.42578125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136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3.75" customHeight="1" thickBot="1"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R4" s="2"/>
      <c r="S4" s="2"/>
      <c r="T4" s="2"/>
      <c r="U4" s="2"/>
      <c r="V4" s="2"/>
      <c r="W4" s="2"/>
      <c r="X4" s="2"/>
      <c r="Z4" s="2"/>
      <c r="AA4" s="2"/>
      <c r="AB4" s="2"/>
      <c r="AC4" s="2"/>
      <c r="AD4" s="2"/>
      <c r="AE4" s="2"/>
      <c r="AF4" s="2"/>
      <c r="AI4" s="7"/>
    </row>
    <row r="5" spans="1:35">
      <c r="A5" s="491" t="s">
        <v>0</v>
      </c>
      <c r="B5" s="492"/>
      <c r="C5" s="492"/>
      <c r="D5" s="492"/>
      <c r="E5" s="492"/>
      <c r="F5" s="492"/>
      <c r="G5" s="492"/>
      <c r="H5" s="493"/>
      <c r="I5" s="491" t="s">
        <v>131</v>
      </c>
      <c r="J5" s="492"/>
      <c r="K5" s="492"/>
      <c r="L5" s="492"/>
      <c r="M5" s="492"/>
      <c r="N5" s="492"/>
      <c r="O5" s="492"/>
      <c r="P5" s="493"/>
      <c r="Q5" s="491" t="s">
        <v>132</v>
      </c>
      <c r="R5" s="492"/>
      <c r="S5" s="492"/>
      <c r="T5" s="492"/>
      <c r="U5" s="492"/>
      <c r="V5" s="492"/>
      <c r="W5" s="492"/>
      <c r="X5" s="493"/>
      <c r="Y5" s="491" t="s">
        <v>133</v>
      </c>
      <c r="Z5" s="492"/>
      <c r="AA5" s="492"/>
      <c r="AB5" s="492"/>
      <c r="AC5" s="492"/>
      <c r="AD5" s="492"/>
      <c r="AE5" s="492"/>
      <c r="AF5" s="493"/>
      <c r="AI5"/>
    </row>
    <row r="6" spans="1:35" ht="36.6" customHeight="1">
      <c r="A6" s="4" t="s">
        <v>27</v>
      </c>
      <c r="B6" s="3" t="s">
        <v>1</v>
      </c>
      <c r="C6" s="11" t="s">
        <v>2</v>
      </c>
      <c r="D6" s="5" t="s">
        <v>135</v>
      </c>
      <c r="E6" s="5" t="s">
        <v>28</v>
      </c>
      <c r="F6" s="5" t="s">
        <v>29</v>
      </c>
      <c r="G6" s="5" t="s">
        <v>30</v>
      </c>
      <c r="H6" s="6" t="s">
        <v>31</v>
      </c>
      <c r="I6" s="4" t="s">
        <v>27</v>
      </c>
      <c r="J6" s="3" t="s">
        <v>1</v>
      </c>
      <c r="K6" s="11" t="s">
        <v>2</v>
      </c>
      <c r="L6" s="5" t="s">
        <v>135</v>
      </c>
      <c r="M6" s="5" t="s">
        <v>28</v>
      </c>
      <c r="N6" s="5" t="s">
        <v>29</v>
      </c>
      <c r="O6" s="5" t="s">
        <v>30</v>
      </c>
      <c r="P6" s="6" t="s">
        <v>31</v>
      </c>
      <c r="Q6" s="4" t="s">
        <v>27</v>
      </c>
      <c r="R6" s="3" t="s">
        <v>1</v>
      </c>
      <c r="S6" s="11" t="s">
        <v>2</v>
      </c>
      <c r="T6" s="5" t="s">
        <v>135</v>
      </c>
      <c r="U6" s="5" t="s">
        <v>28</v>
      </c>
      <c r="V6" s="5" t="s">
        <v>29</v>
      </c>
      <c r="W6" s="5" t="s">
        <v>30</v>
      </c>
      <c r="X6" s="6" t="s">
        <v>31</v>
      </c>
      <c r="Y6" s="4" t="s">
        <v>27</v>
      </c>
      <c r="Z6" s="3" t="s">
        <v>1</v>
      </c>
      <c r="AA6" s="11" t="s">
        <v>2</v>
      </c>
      <c r="AB6" s="5" t="s">
        <v>135</v>
      </c>
      <c r="AC6" s="5" t="s">
        <v>28</v>
      </c>
      <c r="AD6" s="5" t="s">
        <v>29</v>
      </c>
      <c r="AE6" s="5" t="s">
        <v>30</v>
      </c>
      <c r="AF6" s="6" t="s">
        <v>31</v>
      </c>
      <c r="AI6"/>
    </row>
    <row r="7" spans="1:35">
      <c r="A7" s="13">
        <v>1</v>
      </c>
      <c r="B7" s="14">
        <v>91101</v>
      </c>
      <c r="C7" s="15" t="s">
        <v>3</v>
      </c>
      <c r="D7" s="15" t="s">
        <v>4</v>
      </c>
      <c r="E7" s="16">
        <v>2</v>
      </c>
      <c r="F7" s="16">
        <v>0</v>
      </c>
      <c r="G7" s="16">
        <v>2</v>
      </c>
      <c r="H7" s="17">
        <v>2</v>
      </c>
      <c r="I7" s="18">
        <v>1</v>
      </c>
      <c r="J7" s="14">
        <v>91102</v>
      </c>
      <c r="K7" s="15" t="s">
        <v>32</v>
      </c>
      <c r="L7" s="15" t="s">
        <v>4</v>
      </c>
      <c r="M7" s="16">
        <v>0</v>
      </c>
      <c r="N7" s="16">
        <v>2</v>
      </c>
      <c r="O7" s="16">
        <v>2</v>
      </c>
      <c r="P7" s="17">
        <v>2</v>
      </c>
      <c r="Q7" s="18">
        <v>1</v>
      </c>
      <c r="R7" s="14" t="s">
        <v>53</v>
      </c>
      <c r="S7" s="15" t="s">
        <v>54</v>
      </c>
      <c r="T7" s="15" t="s">
        <v>12</v>
      </c>
      <c r="U7" s="16">
        <v>3</v>
      </c>
      <c r="V7" s="16">
        <v>1</v>
      </c>
      <c r="W7" s="16">
        <v>4</v>
      </c>
      <c r="X7" s="17">
        <v>5</v>
      </c>
      <c r="Y7" s="18">
        <v>1</v>
      </c>
      <c r="Z7" s="14" t="s">
        <v>63</v>
      </c>
      <c r="AA7" s="15" t="s">
        <v>64</v>
      </c>
      <c r="AB7" s="15" t="s">
        <v>12</v>
      </c>
      <c r="AC7" s="16">
        <v>3</v>
      </c>
      <c r="AD7" s="16">
        <v>1</v>
      </c>
      <c r="AE7" s="16">
        <v>4</v>
      </c>
      <c r="AF7" s="17">
        <v>5</v>
      </c>
      <c r="AI7"/>
    </row>
    <row r="8" spans="1:35">
      <c r="A8" s="13">
        <v>2</v>
      </c>
      <c r="B8" s="12">
        <v>91103</v>
      </c>
      <c r="C8" s="19" t="s">
        <v>5</v>
      </c>
      <c r="D8" s="19" t="s">
        <v>4</v>
      </c>
      <c r="E8" s="20">
        <v>2</v>
      </c>
      <c r="F8" s="20">
        <v>0</v>
      </c>
      <c r="G8" s="20">
        <v>2</v>
      </c>
      <c r="H8" s="21">
        <v>2</v>
      </c>
      <c r="I8" s="13">
        <v>2</v>
      </c>
      <c r="J8" s="12">
        <v>91104</v>
      </c>
      <c r="K8" s="19" t="s">
        <v>33</v>
      </c>
      <c r="L8" s="19" t="s">
        <v>4</v>
      </c>
      <c r="M8" s="20">
        <v>0</v>
      </c>
      <c r="N8" s="20">
        <v>2</v>
      </c>
      <c r="O8" s="20">
        <v>2</v>
      </c>
      <c r="P8" s="21">
        <v>2</v>
      </c>
      <c r="Q8" s="13">
        <v>2</v>
      </c>
      <c r="R8" s="12" t="s">
        <v>55</v>
      </c>
      <c r="S8" s="19" t="s">
        <v>56</v>
      </c>
      <c r="T8" s="19" t="s">
        <v>12</v>
      </c>
      <c r="U8" s="20">
        <v>3</v>
      </c>
      <c r="V8" s="20">
        <v>1</v>
      </c>
      <c r="W8" s="20">
        <v>4</v>
      </c>
      <c r="X8" s="21">
        <v>5</v>
      </c>
      <c r="Y8" s="13">
        <v>2</v>
      </c>
      <c r="Z8" s="12" t="s">
        <v>65</v>
      </c>
      <c r="AA8" s="19" t="s">
        <v>66</v>
      </c>
      <c r="AB8" s="19" t="s">
        <v>12</v>
      </c>
      <c r="AC8" s="20">
        <v>3</v>
      </c>
      <c r="AD8" s="20">
        <v>1</v>
      </c>
      <c r="AE8" s="20">
        <v>4</v>
      </c>
      <c r="AF8" s="21">
        <v>5</v>
      </c>
      <c r="AI8"/>
    </row>
    <row r="9" spans="1:35">
      <c r="A9" s="13">
        <v>3</v>
      </c>
      <c r="B9" s="12" t="s">
        <v>6</v>
      </c>
      <c r="C9" s="19" t="s">
        <v>7</v>
      </c>
      <c r="D9" s="19" t="s">
        <v>4</v>
      </c>
      <c r="E9" s="20">
        <v>2</v>
      </c>
      <c r="F9" s="20">
        <v>0</v>
      </c>
      <c r="G9" s="20">
        <v>2</v>
      </c>
      <c r="H9" s="21">
        <v>2</v>
      </c>
      <c r="I9" s="13">
        <v>3</v>
      </c>
      <c r="J9" s="12" t="s">
        <v>34</v>
      </c>
      <c r="K9" s="19" t="s">
        <v>35</v>
      </c>
      <c r="L9" s="19" t="s">
        <v>4</v>
      </c>
      <c r="M9" s="20">
        <v>0</v>
      </c>
      <c r="N9" s="20">
        <v>2</v>
      </c>
      <c r="O9" s="20">
        <v>2</v>
      </c>
      <c r="P9" s="21">
        <v>2</v>
      </c>
      <c r="Q9" s="13">
        <v>3</v>
      </c>
      <c r="R9" s="12" t="s">
        <v>57</v>
      </c>
      <c r="S9" s="19" t="s">
        <v>58</v>
      </c>
      <c r="T9" s="19" t="s">
        <v>12</v>
      </c>
      <c r="U9" s="20">
        <v>3</v>
      </c>
      <c r="V9" s="20">
        <v>1</v>
      </c>
      <c r="W9" s="20">
        <v>4</v>
      </c>
      <c r="X9" s="21">
        <v>5</v>
      </c>
      <c r="Y9" s="13">
        <v>3</v>
      </c>
      <c r="Z9" s="12" t="s">
        <v>69</v>
      </c>
      <c r="AA9" s="19" t="s">
        <v>70</v>
      </c>
      <c r="AB9" s="19" t="s">
        <v>12</v>
      </c>
      <c r="AC9" s="20">
        <v>2</v>
      </c>
      <c r="AD9" s="20">
        <v>1</v>
      </c>
      <c r="AE9" s="20">
        <v>3</v>
      </c>
      <c r="AF9" s="21">
        <v>4</v>
      </c>
      <c r="AI9"/>
    </row>
    <row r="10" spans="1:35">
      <c r="A10" s="13">
        <v>4</v>
      </c>
      <c r="B10" s="12" t="s">
        <v>8</v>
      </c>
      <c r="C10" s="19" t="s">
        <v>9</v>
      </c>
      <c r="D10" s="19" t="s">
        <v>4</v>
      </c>
      <c r="E10" s="20">
        <v>2</v>
      </c>
      <c r="F10" s="20">
        <v>1</v>
      </c>
      <c r="G10" s="20">
        <v>3</v>
      </c>
      <c r="H10" s="21">
        <v>4</v>
      </c>
      <c r="I10" s="13">
        <v>4</v>
      </c>
      <c r="J10" s="12" t="s">
        <v>36</v>
      </c>
      <c r="K10" s="19" t="s">
        <v>37</v>
      </c>
      <c r="L10" s="19" t="s">
        <v>12</v>
      </c>
      <c r="M10" s="20">
        <v>3</v>
      </c>
      <c r="N10" s="20">
        <v>1</v>
      </c>
      <c r="O10" s="20">
        <v>4</v>
      </c>
      <c r="P10" s="21">
        <v>4</v>
      </c>
      <c r="Q10" s="13">
        <v>4</v>
      </c>
      <c r="R10" s="12" t="s">
        <v>61</v>
      </c>
      <c r="S10" s="19" t="s">
        <v>62</v>
      </c>
      <c r="T10" s="19" t="s">
        <v>12</v>
      </c>
      <c r="U10" s="20">
        <v>2</v>
      </c>
      <c r="V10" s="20">
        <v>0</v>
      </c>
      <c r="W10" s="20">
        <v>2</v>
      </c>
      <c r="X10" s="21">
        <v>2</v>
      </c>
      <c r="Y10" s="13">
        <v>4</v>
      </c>
      <c r="Z10" s="12" t="s">
        <v>71</v>
      </c>
      <c r="AA10" s="19" t="s">
        <v>72</v>
      </c>
      <c r="AB10" s="19" t="s">
        <v>12</v>
      </c>
      <c r="AC10" s="20">
        <v>2</v>
      </c>
      <c r="AD10" s="20">
        <v>0</v>
      </c>
      <c r="AE10" s="20">
        <v>2</v>
      </c>
      <c r="AF10" s="21">
        <v>2</v>
      </c>
      <c r="AI10"/>
    </row>
    <row r="11" spans="1:35">
      <c r="A11" s="13">
        <v>5</v>
      </c>
      <c r="B11" s="12" t="s">
        <v>10</v>
      </c>
      <c r="C11" s="19" t="s">
        <v>11</v>
      </c>
      <c r="D11" s="19" t="s">
        <v>12</v>
      </c>
      <c r="E11" s="20">
        <v>3</v>
      </c>
      <c r="F11" s="20">
        <v>1</v>
      </c>
      <c r="G11" s="20">
        <v>4</v>
      </c>
      <c r="H11" s="21">
        <v>5</v>
      </c>
      <c r="I11" s="13">
        <v>5</v>
      </c>
      <c r="J11" s="12" t="s">
        <v>38</v>
      </c>
      <c r="K11" s="19" t="s">
        <v>39</v>
      </c>
      <c r="L11" s="19" t="s">
        <v>12</v>
      </c>
      <c r="M11" s="20">
        <v>3</v>
      </c>
      <c r="N11" s="20">
        <v>1</v>
      </c>
      <c r="O11" s="20">
        <v>4</v>
      </c>
      <c r="P11" s="21">
        <v>4</v>
      </c>
      <c r="Q11" s="13">
        <v>5</v>
      </c>
      <c r="R11" s="12"/>
      <c r="S11" s="19" t="s">
        <v>122</v>
      </c>
      <c r="T11" s="19" t="s">
        <v>19</v>
      </c>
      <c r="U11" s="20">
        <v>2</v>
      </c>
      <c r="V11" s="20">
        <v>1</v>
      </c>
      <c r="W11" s="20">
        <v>3</v>
      </c>
      <c r="X11" s="21">
        <v>3</v>
      </c>
      <c r="Y11" s="13">
        <v>5</v>
      </c>
      <c r="Z11" s="12"/>
      <c r="AA11" s="19" t="s">
        <v>126</v>
      </c>
      <c r="AB11" s="19" t="s">
        <v>19</v>
      </c>
      <c r="AC11" s="20">
        <v>2</v>
      </c>
      <c r="AD11" s="20">
        <v>1</v>
      </c>
      <c r="AE11" s="20">
        <v>3</v>
      </c>
      <c r="AF11" s="21">
        <v>3</v>
      </c>
      <c r="AI11"/>
    </row>
    <row r="12" spans="1:35">
      <c r="A12" s="13">
        <v>6</v>
      </c>
      <c r="B12" s="12" t="s">
        <v>13</v>
      </c>
      <c r="C12" s="19" t="s">
        <v>14</v>
      </c>
      <c r="D12" s="19" t="s">
        <v>12</v>
      </c>
      <c r="E12" s="20">
        <v>3</v>
      </c>
      <c r="F12" s="20">
        <v>1</v>
      </c>
      <c r="G12" s="20">
        <v>4</v>
      </c>
      <c r="H12" s="21">
        <v>5</v>
      </c>
      <c r="I12" s="13">
        <v>6</v>
      </c>
      <c r="J12" s="12" t="s">
        <v>40</v>
      </c>
      <c r="K12" s="19" t="s">
        <v>41</v>
      </c>
      <c r="L12" s="19" t="s">
        <v>12</v>
      </c>
      <c r="M12" s="20">
        <v>2</v>
      </c>
      <c r="N12" s="20">
        <v>1</v>
      </c>
      <c r="O12" s="20">
        <v>3</v>
      </c>
      <c r="P12" s="21">
        <v>3</v>
      </c>
      <c r="Q12" s="13">
        <v>6</v>
      </c>
      <c r="R12" s="12"/>
      <c r="S12" s="19" t="s">
        <v>123</v>
      </c>
      <c r="T12" s="19" t="s">
        <v>19</v>
      </c>
      <c r="U12" s="20">
        <v>2</v>
      </c>
      <c r="V12" s="20">
        <v>1</v>
      </c>
      <c r="W12" s="20">
        <v>3</v>
      </c>
      <c r="X12" s="21">
        <v>3</v>
      </c>
      <c r="Y12" s="13">
        <v>6</v>
      </c>
      <c r="Z12" s="12"/>
      <c r="AA12" s="19" t="s">
        <v>127</v>
      </c>
      <c r="AB12" s="19" t="s">
        <v>19</v>
      </c>
      <c r="AC12" s="20">
        <v>2</v>
      </c>
      <c r="AD12" s="20">
        <v>1</v>
      </c>
      <c r="AE12" s="20">
        <v>3</v>
      </c>
      <c r="AF12" s="21">
        <v>3</v>
      </c>
      <c r="AI12"/>
    </row>
    <row r="13" spans="1:35">
      <c r="A13" s="13">
        <v>7</v>
      </c>
      <c r="B13" s="12" t="s">
        <v>15</v>
      </c>
      <c r="C13" s="19" t="s">
        <v>16</v>
      </c>
      <c r="D13" s="19" t="s">
        <v>12</v>
      </c>
      <c r="E13" s="20">
        <v>2</v>
      </c>
      <c r="F13" s="20">
        <v>1</v>
      </c>
      <c r="G13" s="20">
        <v>3</v>
      </c>
      <c r="H13" s="21">
        <v>4</v>
      </c>
      <c r="I13" s="13">
        <v>7</v>
      </c>
      <c r="J13" s="12" t="s">
        <v>42</v>
      </c>
      <c r="K13" s="19" t="s">
        <v>43</v>
      </c>
      <c r="L13" s="19" t="s">
        <v>12</v>
      </c>
      <c r="M13" s="20">
        <v>3</v>
      </c>
      <c r="N13" s="20">
        <v>1</v>
      </c>
      <c r="O13" s="20">
        <v>4</v>
      </c>
      <c r="P13" s="21">
        <v>5</v>
      </c>
      <c r="Q13" s="13">
        <v>7</v>
      </c>
      <c r="R13" s="12"/>
      <c r="S13" s="19" t="s">
        <v>124</v>
      </c>
      <c r="T13" s="19" t="s">
        <v>19</v>
      </c>
      <c r="U13" s="20">
        <v>2</v>
      </c>
      <c r="V13" s="20">
        <v>1</v>
      </c>
      <c r="W13" s="20">
        <v>3</v>
      </c>
      <c r="X13" s="21">
        <v>3</v>
      </c>
      <c r="Y13" s="13">
        <v>7</v>
      </c>
      <c r="Z13" s="12"/>
      <c r="AA13" s="19" t="s">
        <v>128</v>
      </c>
      <c r="AB13" s="19" t="s">
        <v>19</v>
      </c>
      <c r="AC13" s="20">
        <v>2</v>
      </c>
      <c r="AD13" s="20">
        <v>1</v>
      </c>
      <c r="AE13" s="20">
        <v>3</v>
      </c>
      <c r="AF13" s="21">
        <v>3</v>
      </c>
    </row>
    <row r="14" spans="1:35">
      <c r="A14" s="13">
        <v>8</v>
      </c>
      <c r="B14" s="12" t="s">
        <v>17</v>
      </c>
      <c r="C14" s="19" t="s">
        <v>18</v>
      </c>
      <c r="D14" s="19" t="s">
        <v>12</v>
      </c>
      <c r="E14" s="20">
        <v>3</v>
      </c>
      <c r="F14" s="20">
        <v>1</v>
      </c>
      <c r="G14" s="20">
        <v>4</v>
      </c>
      <c r="H14" s="21">
        <v>5</v>
      </c>
      <c r="I14" s="13">
        <v>8</v>
      </c>
      <c r="J14" s="12" t="s">
        <v>44</v>
      </c>
      <c r="K14" s="19" t="s">
        <v>45</v>
      </c>
      <c r="L14" s="19" t="s">
        <v>4</v>
      </c>
      <c r="M14" s="20">
        <v>2</v>
      </c>
      <c r="N14" s="20">
        <v>0</v>
      </c>
      <c r="O14" s="20">
        <v>2</v>
      </c>
      <c r="P14" s="21">
        <v>2</v>
      </c>
      <c r="Q14" s="13">
        <v>8</v>
      </c>
      <c r="R14" s="12"/>
      <c r="S14" s="19" t="s">
        <v>125</v>
      </c>
      <c r="T14" s="19" t="s">
        <v>19</v>
      </c>
      <c r="U14" s="20">
        <v>2</v>
      </c>
      <c r="V14" s="20">
        <v>0</v>
      </c>
      <c r="W14" s="20">
        <v>2</v>
      </c>
      <c r="X14" s="21">
        <v>2</v>
      </c>
      <c r="Y14" s="13">
        <v>8</v>
      </c>
      <c r="Z14" s="12"/>
      <c r="AA14" s="19" t="s">
        <v>129</v>
      </c>
      <c r="AB14" s="19" t="s">
        <v>19</v>
      </c>
      <c r="AC14" s="20">
        <v>2</v>
      </c>
      <c r="AD14" s="20">
        <v>0</v>
      </c>
      <c r="AE14" s="20">
        <v>2</v>
      </c>
      <c r="AF14" s="21">
        <v>2</v>
      </c>
    </row>
    <row r="15" spans="1:35">
      <c r="A15" s="13">
        <v>9</v>
      </c>
      <c r="B15" s="22"/>
      <c r="C15" s="19" t="s">
        <v>120</v>
      </c>
      <c r="D15" s="19" t="s">
        <v>19</v>
      </c>
      <c r="E15" s="20">
        <v>2</v>
      </c>
      <c r="F15" s="20">
        <v>0</v>
      </c>
      <c r="G15" s="20">
        <v>2</v>
      </c>
      <c r="H15" s="21">
        <v>2</v>
      </c>
      <c r="I15" s="13">
        <v>9</v>
      </c>
      <c r="J15" s="22"/>
      <c r="K15" s="19" t="s">
        <v>121</v>
      </c>
      <c r="L15" s="19" t="s">
        <v>19</v>
      </c>
      <c r="M15" s="20">
        <v>2</v>
      </c>
      <c r="N15" s="20">
        <v>0</v>
      </c>
      <c r="O15" s="20">
        <v>2</v>
      </c>
      <c r="P15" s="21">
        <v>2</v>
      </c>
      <c r="Q15" s="13"/>
      <c r="R15" s="22"/>
      <c r="S15" s="19"/>
      <c r="T15" s="19"/>
      <c r="U15" s="20"/>
      <c r="V15" s="20"/>
      <c r="W15" s="20"/>
      <c r="X15" s="21"/>
      <c r="Y15" s="13"/>
      <c r="Z15" s="22"/>
      <c r="AA15" s="19"/>
      <c r="AB15" s="19"/>
      <c r="AC15" s="20"/>
      <c r="AD15" s="20"/>
      <c r="AE15" s="20"/>
      <c r="AF15" s="21"/>
    </row>
    <row r="16" spans="1:35">
      <c r="A16" s="13"/>
      <c r="B16" s="23"/>
      <c r="C16" s="23"/>
      <c r="D16" s="23"/>
      <c r="E16" s="23"/>
      <c r="F16" s="23"/>
      <c r="G16" s="23"/>
      <c r="H16" s="24"/>
      <c r="I16" s="13">
        <v>10</v>
      </c>
      <c r="J16" s="339">
        <v>7116</v>
      </c>
      <c r="K16" s="23" t="s">
        <v>46</v>
      </c>
      <c r="L16" s="23" t="s">
        <v>12</v>
      </c>
      <c r="M16" s="230">
        <v>0</v>
      </c>
      <c r="N16" s="230">
        <v>0</v>
      </c>
      <c r="O16" s="230">
        <v>0</v>
      </c>
      <c r="P16" s="229">
        <v>8</v>
      </c>
      <c r="Q16" s="13"/>
      <c r="R16" s="23"/>
      <c r="S16" s="23"/>
      <c r="T16" s="23"/>
      <c r="U16" s="23"/>
      <c r="V16" s="23"/>
      <c r="W16" s="23"/>
      <c r="X16" s="24"/>
      <c r="Y16" s="13"/>
      <c r="Z16" s="23"/>
      <c r="AA16" s="23"/>
      <c r="AB16" s="23"/>
      <c r="AC16" s="23"/>
      <c r="AD16" s="23"/>
      <c r="AE16" s="23"/>
      <c r="AF16" s="24"/>
    </row>
    <row r="17" spans="1:33">
      <c r="A17" s="40"/>
      <c r="B17" s="458" t="s">
        <v>134</v>
      </c>
      <c r="C17" s="458"/>
      <c r="D17" s="459"/>
      <c r="E17" s="162">
        <f>SUM(E7:E16)</f>
        <v>21</v>
      </c>
      <c r="F17" s="162">
        <f>SUM(F7:F16)</f>
        <v>5</v>
      </c>
      <c r="G17" s="162">
        <f>SUM(G7:G16)</f>
        <v>26</v>
      </c>
      <c r="H17" s="243">
        <f>SUM(H7:H16)</f>
        <v>31</v>
      </c>
      <c r="I17" s="40"/>
      <c r="J17" s="458" t="s">
        <v>134</v>
      </c>
      <c r="K17" s="458"/>
      <c r="L17" s="459"/>
      <c r="M17" s="162">
        <f>SUM(M7:M16)</f>
        <v>15</v>
      </c>
      <c r="N17" s="162">
        <f>SUM(N7:N16)</f>
        <v>10</v>
      </c>
      <c r="O17" s="162">
        <f>SUM(O7:O16)</f>
        <v>25</v>
      </c>
      <c r="P17" s="243">
        <f>SUM(P7:P16)</f>
        <v>34</v>
      </c>
      <c r="Q17" s="40"/>
      <c r="R17" s="458" t="s">
        <v>134</v>
      </c>
      <c r="S17" s="458"/>
      <c r="T17" s="459"/>
      <c r="U17" s="244">
        <f>SUM(U7:U16)</f>
        <v>19</v>
      </c>
      <c r="V17" s="244">
        <f>SUM(V7:V16)</f>
        <v>6</v>
      </c>
      <c r="W17" s="244">
        <f>SUM(W7:W16)</f>
        <v>25</v>
      </c>
      <c r="X17" s="245">
        <f>SUM(X7:X16)</f>
        <v>28</v>
      </c>
      <c r="Y17" s="40"/>
      <c r="Z17" s="458" t="s">
        <v>134</v>
      </c>
      <c r="AA17" s="458"/>
      <c r="AB17" s="459"/>
      <c r="AC17" s="162">
        <f>SUM(AC7:AC16)</f>
        <v>18</v>
      </c>
      <c r="AD17" s="162">
        <f>SUM(AD7:AD16)</f>
        <v>6</v>
      </c>
      <c r="AE17" s="162">
        <f>SUM(AE7:AE16)</f>
        <v>24</v>
      </c>
      <c r="AF17" s="243">
        <f>SUM(AF7:AF16)</f>
        <v>27</v>
      </c>
    </row>
    <row r="18" spans="1:33" ht="36.6" customHeight="1">
      <c r="A18" s="25" t="s">
        <v>27</v>
      </c>
      <c r="B18" s="475" t="s">
        <v>26</v>
      </c>
      <c r="C18" s="476"/>
      <c r="D18" s="5" t="s">
        <v>135</v>
      </c>
      <c r="E18" s="5" t="s">
        <v>28</v>
      </c>
      <c r="F18" s="5" t="s">
        <v>29</v>
      </c>
      <c r="G18" s="5" t="s">
        <v>30</v>
      </c>
      <c r="H18" s="6" t="s">
        <v>31</v>
      </c>
      <c r="I18" s="25" t="s">
        <v>27</v>
      </c>
      <c r="J18" s="475" t="s">
        <v>79</v>
      </c>
      <c r="K18" s="476"/>
      <c r="L18" s="5" t="s">
        <v>135</v>
      </c>
      <c r="M18" s="5" t="s">
        <v>28</v>
      </c>
      <c r="N18" s="5" t="s">
        <v>29</v>
      </c>
      <c r="O18" s="5" t="s">
        <v>30</v>
      </c>
      <c r="P18" s="6" t="s">
        <v>31</v>
      </c>
      <c r="Q18" s="25" t="s">
        <v>27</v>
      </c>
      <c r="R18" s="475" t="s">
        <v>80</v>
      </c>
      <c r="S18" s="476"/>
      <c r="T18" s="5" t="s">
        <v>135</v>
      </c>
      <c r="U18" s="5" t="s">
        <v>28</v>
      </c>
      <c r="V18" s="5" t="s">
        <v>29</v>
      </c>
      <c r="W18" s="5" t="s">
        <v>30</v>
      </c>
      <c r="X18" s="6" t="s">
        <v>31</v>
      </c>
      <c r="Y18" s="25" t="s">
        <v>27</v>
      </c>
      <c r="Z18" s="475" t="s">
        <v>81</v>
      </c>
      <c r="AA18" s="476"/>
      <c r="AB18" s="5" t="s">
        <v>135</v>
      </c>
      <c r="AC18" s="5" t="s">
        <v>28</v>
      </c>
      <c r="AD18" s="5" t="s">
        <v>29</v>
      </c>
      <c r="AE18" s="5" t="s">
        <v>30</v>
      </c>
      <c r="AF18" s="6" t="s">
        <v>31</v>
      </c>
    </row>
    <row r="19" spans="1:33">
      <c r="A19" s="13">
        <v>1</v>
      </c>
      <c r="B19" s="12" t="s">
        <v>20</v>
      </c>
      <c r="C19" s="19" t="s">
        <v>21</v>
      </c>
      <c r="D19" s="19" t="s">
        <v>19</v>
      </c>
      <c r="E19" s="20">
        <v>2</v>
      </c>
      <c r="F19" s="20">
        <v>0</v>
      </c>
      <c r="G19" s="20">
        <v>2</v>
      </c>
      <c r="H19" s="21">
        <v>2</v>
      </c>
      <c r="I19" s="13">
        <v>1</v>
      </c>
      <c r="J19" s="12" t="s">
        <v>47</v>
      </c>
      <c r="K19" s="19" t="s">
        <v>48</v>
      </c>
      <c r="L19" s="19" t="s">
        <v>19</v>
      </c>
      <c r="M19" s="20">
        <v>2</v>
      </c>
      <c r="N19" s="20">
        <v>0</v>
      </c>
      <c r="O19" s="20">
        <v>2</v>
      </c>
      <c r="P19" s="21">
        <v>2</v>
      </c>
      <c r="Q19" s="13">
        <v>1</v>
      </c>
      <c r="R19" s="12" t="s">
        <v>59</v>
      </c>
      <c r="S19" s="19" t="s">
        <v>60</v>
      </c>
      <c r="T19" s="19" t="s">
        <v>19</v>
      </c>
      <c r="U19" s="20">
        <v>2</v>
      </c>
      <c r="V19" s="20">
        <v>1</v>
      </c>
      <c r="W19" s="20">
        <v>3</v>
      </c>
      <c r="X19" s="21">
        <v>3</v>
      </c>
      <c r="Y19" s="13">
        <v>1</v>
      </c>
      <c r="Z19" s="12" t="s">
        <v>67</v>
      </c>
      <c r="AA19" s="19" t="s">
        <v>68</v>
      </c>
      <c r="AB19" s="19" t="s">
        <v>19</v>
      </c>
      <c r="AC19" s="20">
        <v>2</v>
      </c>
      <c r="AD19" s="20">
        <v>1</v>
      </c>
      <c r="AE19" s="20">
        <v>3</v>
      </c>
      <c r="AF19" s="21">
        <v>3</v>
      </c>
    </row>
    <row r="20" spans="1:33">
      <c r="A20" s="13">
        <v>2</v>
      </c>
      <c r="B20" s="12" t="s">
        <v>22</v>
      </c>
      <c r="C20" s="19" t="s">
        <v>23</v>
      </c>
      <c r="D20" s="19" t="s">
        <v>19</v>
      </c>
      <c r="E20" s="20">
        <v>2</v>
      </c>
      <c r="F20" s="20">
        <v>0</v>
      </c>
      <c r="G20" s="20">
        <v>2</v>
      </c>
      <c r="H20" s="21">
        <v>2</v>
      </c>
      <c r="I20" s="13">
        <v>2</v>
      </c>
      <c r="J20" s="12" t="s">
        <v>49</v>
      </c>
      <c r="K20" s="19" t="s">
        <v>50</v>
      </c>
      <c r="L20" s="19" t="s">
        <v>19</v>
      </c>
      <c r="M20" s="20">
        <v>2</v>
      </c>
      <c r="N20" s="20">
        <v>0</v>
      </c>
      <c r="O20" s="20">
        <v>2</v>
      </c>
      <c r="P20" s="21">
        <v>2</v>
      </c>
      <c r="Q20" s="13">
        <v>2</v>
      </c>
      <c r="R20" s="12" t="s">
        <v>82</v>
      </c>
      <c r="S20" s="19" t="s">
        <v>83</v>
      </c>
      <c r="T20" s="19" t="s">
        <v>19</v>
      </c>
      <c r="U20" s="20">
        <v>2</v>
      </c>
      <c r="V20" s="20">
        <v>1</v>
      </c>
      <c r="W20" s="20">
        <v>3</v>
      </c>
      <c r="X20" s="21">
        <v>3</v>
      </c>
      <c r="Y20" s="13">
        <v>2</v>
      </c>
      <c r="Z20" s="12" t="s">
        <v>96</v>
      </c>
      <c r="AA20" s="19" t="s">
        <v>97</v>
      </c>
      <c r="AB20" s="19" t="s">
        <v>19</v>
      </c>
      <c r="AC20" s="20">
        <v>2</v>
      </c>
      <c r="AD20" s="20">
        <v>1</v>
      </c>
      <c r="AE20" s="20">
        <v>3</v>
      </c>
      <c r="AF20" s="21">
        <v>3</v>
      </c>
    </row>
    <row r="21" spans="1:33">
      <c r="A21" s="13">
        <v>3</v>
      </c>
      <c r="B21" s="12" t="s">
        <v>24</v>
      </c>
      <c r="C21" s="19" t="s">
        <v>25</v>
      </c>
      <c r="D21" s="19" t="s">
        <v>19</v>
      </c>
      <c r="E21" s="20">
        <v>2</v>
      </c>
      <c r="F21" s="20">
        <v>0</v>
      </c>
      <c r="G21" s="20">
        <v>2</v>
      </c>
      <c r="H21" s="21">
        <v>2</v>
      </c>
      <c r="I21" s="13">
        <v>3</v>
      </c>
      <c r="J21" s="12" t="s">
        <v>51</v>
      </c>
      <c r="K21" s="19" t="s">
        <v>52</v>
      </c>
      <c r="L21" s="19" t="s">
        <v>19</v>
      </c>
      <c r="M21" s="20">
        <v>2</v>
      </c>
      <c r="N21" s="20">
        <v>0</v>
      </c>
      <c r="O21" s="20">
        <v>2</v>
      </c>
      <c r="P21" s="21">
        <v>2</v>
      </c>
      <c r="Q21" s="13">
        <v>3</v>
      </c>
      <c r="R21" s="12" t="s">
        <v>84</v>
      </c>
      <c r="S21" s="19" t="s">
        <v>85</v>
      </c>
      <c r="T21" s="19" t="s">
        <v>19</v>
      </c>
      <c r="U21" s="20">
        <v>2</v>
      </c>
      <c r="V21" s="20">
        <v>1</v>
      </c>
      <c r="W21" s="20">
        <v>3</v>
      </c>
      <c r="X21" s="21">
        <v>3</v>
      </c>
      <c r="Y21" s="13">
        <v>3</v>
      </c>
      <c r="Z21" s="12" t="s">
        <v>98</v>
      </c>
      <c r="AA21" s="19" t="s">
        <v>99</v>
      </c>
      <c r="AB21" s="19" t="s">
        <v>19</v>
      </c>
      <c r="AC21" s="20">
        <v>2</v>
      </c>
      <c r="AD21" s="20">
        <v>1</v>
      </c>
      <c r="AE21" s="20">
        <v>3</v>
      </c>
      <c r="AF21" s="21">
        <v>3</v>
      </c>
    </row>
    <row r="22" spans="1:33">
      <c r="A22" s="26"/>
      <c r="B22" s="12"/>
      <c r="C22" s="19"/>
      <c r="D22" s="19"/>
      <c r="E22" s="20"/>
      <c r="F22" s="20"/>
      <c r="G22" s="20"/>
      <c r="H22" s="21"/>
      <c r="I22" s="26"/>
      <c r="J22" s="12"/>
      <c r="K22" s="19"/>
      <c r="L22" s="19"/>
      <c r="M22" s="20"/>
      <c r="N22" s="20"/>
      <c r="O22" s="20"/>
      <c r="P22" s="21"/>
      <c r="Q22" s="13">
        <v>4</v>
      </c>
      <c r="R22" s="12" t="s">
        <v>86</v>
      </c>
      <c r="S22" s="19" t="s">
        <v>87</v>
      </c>
      <c r="T22" s="19" t="s">
        <v>19</v>
      </c>
      <c r="U22" s="20">
        <v>2</v>
      </c>
      <c r="V22" s="20">
        <v>1</v>
      </c>
      <c r="W22" s="20">
        <v>3</v>
      </c>
      <c r="X22" s="21">
        <v>3</v>
      </c>
      <c r="Y22" s="13">
        <v>4</v>
      </c>
      <c r="Z22" s="12" t="s">
        <v>100</v>
      </c>
      <c r="AA22" s="19" t="s">
        <v>101</v>
      </c>
      <c r="AB22" s="19" t="s">
        <v>19</v>
      </c>
      <c r="AC22" s="20">
        <v>2</v>
      </c>
      <c r="AD22" s="20">
        <v>1</v>
      </c>
      <c r="AE22" s="20">
        <v>3</v>
      </c>
      <c r="AF22" s="21">
        <v>3</v>
      </c>
    </row>
    <row r="23" spans="1:33">
      <c r="A23" s="26"/>
      <c r="B23" s="12"/>
      <c r="C23" s="19"/>
      <c r="D23" s="19"/>
      <c r="E23" s="20"/>
      <c r="F23" s="20"/>
      <c r="G23" s="20"/>
      <c r="H23" s="21"/>
      <c r="I23" s="26"/>
      <c r="J23" s="12"/>
      <c r="K23" s="19"/>
      <c r="L23" s="19"/>
      <c r="M23" s="20"/>
      <c r="N23" s="20"/>
      <c r="O23" s="20"/>
      <c r="P23" s="21"/>
      <c r="Q23" s="13">
        <v>5</v>
      </c>
      <c r="R23" s="12" t="s">
        <v>88</v>
      </c>
      <c r="S23" s="19" t="s">
        <v>89</v>
      </c>
      <c r="T23" s="19" t="s">
        <v>19</v>
      </c>
      <c r="U23" s="20">
        <v>2</v>
      </c>
      <c r="V23" s="20">
        <v>1</v>
      </c>
      <c r="W23" s="20">
        <v>3</v>
      </c>
      <c r="X23" s="21">
        <v>3</v>
      </c>
      <c r="Y23" s="13">
        <v>5</v>
      </c>
      <c r="Z23" s="12" t="s">
        <v>102</v>
      </c>
      <c r="AA23" s="19" t="s">
        <v>103</v>
      </c>
      <c r="AB23" s="19" t="s">
        <v>19</v>
      </c>
      <c r="AC23" s="20">
        <v>2</v>
      </c>
      <c r="AD23" s="20">
        <v>1</v>
      </c>
      <c r="AE23" s="20">
        <v>3</v>
      </c>
      <c r="AF23" s="21">
        <v>3</v>
      </c>
    </row>
    <row r="24" spans="1:33">
      <c r="A24" s="26"/>
      <c r="B24" s="12"/>
      <c r="C24" s="19"/>
      <c r="D24" s="19"/>
      <c r="E24" s="20"/>
      <c r="F24" s="20"/>
      <c r="G24" s="20"/>
      <c r="H24" s="21"/>
      <c r="I24" s="26"/>
      <c r="J24" s="12"/>
      <c r="K24" s="19"/>
      <c r="L24" s="19"/>
      <c r="M24" s="20"/>
      <c r="N24" s="20"/>
      <c r="O24" s="20"/>
      <c r="P24" s="21"/>
      <c r="Q24" s="13">
        <v>6</v>
      </c>
      <c r="R24" s="12" t="s">
        <v>90</v>
      </c>
      <c r="S24" s="19" t="s">
        <v>91</v>
      </c>
      <c r="T24" s="19" t="s">
        <v>19</v>
      </c>
      <c r="U24" s="20">
        <v>2</v>
      </c>
      <c r="V24" s="20">
        <v>1</v>
      </c>
      <c r="W24" s="20">
        <v>3</v>
      </c>
      <c r="X24" s="21">
        <v>3</v>
      </c>
      <c r="Y24" s="13">
        <v>6</v>
      </c>
      <c r="Z24" s="12" t="s">
        <v>104</v>
      </c>
      <c r="AA24" s="19" t="s">
        <v>105</v>
      </c>
      <c r="AB24" s="19" t="s">
        <v>19</v>
      </c>
      <c r="AC24" s="20">
        <v>2</v>
      </c>
      <c r="AD24" s="20">
        <v>1</v>
      </c>
      <c r="AE24" s="20">
        <v>3</v>
      </c>
      <c r="AF24" s="21">
        <v>3</v>
      </c>
    </row>
    <row r="25" spans="1:33">
      <c r="A25" s="26"/>
      <c r="B25" s="12"/>
      <c r="C25" s="19"/>
      <c r="D25" s="19"/>
      <c r="E25" s="20"/>
      <c r="F25" s="20"/>
      <c r="G25" s="20"/>
      <c r="H25" s="21"/>
      <c r="I25" s="26"/>
      <c r="J25" s="12"/>
      <c r="K25" s="19"/>
      <c r="L25" s="19"/>
      <c r="M25" s="20"/>
      <c r="N25" s="20"/>
      <c r="O25" s="20"/>
      <c r="P25" s="21"/>
      <c r="Q25" s="13">
        <v>7</v>
      </c>
      <c r="R25" s="12" t="s">
        <v>92</v>
      </c>
      <c r="S25" s="19" t="s">
        <v>93</v>
      </c>
      <c r="T25" s="19" t="s">
        <v>19</v>
      </c>
      <c r="U25" s="20">
        <v>2</v>
      </c>
      <c r="V25" s="20">
        <v>1</v>
      </c>
      <c r="W25" s="20">
        <v>3</v>
      </c>
      <c r="X25" s="21">
        <v>3</v>
      </c>
      <c r="Y25" s="13">
        <v>7</v>
      </c>
      <c r="Z25" s="12" t="s">
        <v>106</v>
      </c>
      <c r="AA25" s="19" t="s">
        <v>107</v>
      </c>
      <c r="AB25" s="19" t="s">
        <v>19</v>
      </c>
      <c r="AC25" s="20">
        <v>2</v>
      </c>
      <c r="AD25" s="20">
        <v>1</v>
      </c>
      <c r="AE25" s="20">
        <v>3</v>
      </c>
      <c r="AF25" s="21">
        <v>3</v>
      </c>
    </row>
    <row r="26" spans="1:33" ht="15.75" thickBot="1">
      <c r="A26" s="26"/>
      <c r="B26" s="12"/>
      <c r="C26" s="19"/>
      <c r="D26" s="19"/>
      <c r="E26" s="20"/>
      <c r="F26" s="20"/>
      <c r="G26" s="20"/>
      <c r="H26" s="21"/>
      <c r="I26" s="26"/>
      <c r="J26" s="12"/>
      <c r="K26" s="19"/>
      <c r="L26" s="19"/>
      <c r="M26" s="20"/>
      <c r="N26" s="20"/>
      <c r="O26" s="20"/>
      <c r="P26" s="21"/>
      <c r="Q26" s="241">
        <v>8</v>
      </c>
      <c r="R26" s="27" t="s">
        <v>94</v>
      </c>
      <c r="S26" s="28" t="s">
        <v>95</v>
      </c>
      <c r="T26" s="28" t="s">
        <v>19</v>
      </c>
      <c r="U26" s="29">
        <v>2</v>
      </c>
      <c r="V26" s="29">
        <v>1</v>
      </c>
      <c r="W26" s="29">
        <v>3</v>
      </c>
      <c r="X26" s="30">
        <v>3</v>
      </c>
      <c r="Y26" s="241">
        <v>8</v>
      </c>
      <c r="Z26" s="27" t="s">
        <v>108</v>
      </c>
      <c r="AA26" s="28" t="s">
        <v>109</v>
      </c>
      <c r="AB26" s="28" t="s">
        <v>19</v>
      </c>
      <c r="AC26" s="29">
        <v>2</v>
      </c>
      <c r="AD26" s="29">
        <v>1</v>
      </c>
      <c r="AE26" s="29">
        <v>3</v>
      </c>
      <c r="AF26" s="30">
        <v>3</v>
      </c>
    </row>
    <row r="27" spans="1:33">
      <c r="A27" s="26"/>
      <c r="B27" s="12"/>
      <c r="C27" s="19"/>
      <c r="D27" s="19"/>
      <c r="E27" s="20"/>
      <c r="F27" s="20"/>
      <c r="G27" s="20"/>
      <c r="H27" s="21"/>
      <c r="I27" s="26"/>
      <c r="J27" s="12"/>
      <c r="K27" s="19"/>
      <c r="L27" s="19"/>
      <c r="M27" s="20"/>
      <c r="N27" s="20"/>
      <c r="O27" s="20"/>
      <c r="P27" s="21"/>
      <c r="Q27" s="18">
        <v>1</v>
      </c>
      <c r="R27" s="14" t="s">
        <v>73</v>
      </c>
      <c r="S27" s="15" t="s">
        <v>74</v>
      </c>
      <c r="T27" s="15" t="s">
        <v>19</v>
      </c>
      <c r="U27" s="16">
        <v>2</v>
      </c>
      <c r="V27" s="16">
        <v>0</v>
      </c>
      <c r="W27" s="16">
        <v>2</v>
      </c>
      <c r="X27" s="17">
        <v>2</v>
      </c>
      <c r="Y27" s="18">
        <v>1</v>
      </c>
      <c r="Z27" s="14" t="s">
        <v>110</v>
      </c>
      <c r="AA27" s="15" t="s">
        <v>111</v>
      </c>
      <c r="AB27" s="15" t="s">
        <v>19</v>
      </c>
      <c r="AC27" s="16">
        <v>2</v>
      </c>
      <c r="AD27" s="16">
        <v>0</v>
      </c>
      <c r="AE27" s="16">
        <v>2</v>
      </c>
      <c r="AF27" s="17">
        <v>2</v>
      </c>
    </row>
    <row r="28" spans="1:33">
      <c r="A28" s="26"/>
      <c r="B28" s="12"/>
      <c r="C28" s="19"/>
      <c r="D28" s="19"/>
      <c r="E28" s="20"/>
      <c r="F28" s="20"/>
      <c r="G28" s="20"/>
      <c r="H28" s="21"/>
      <c r="I28" s="26"/>
      <c r="J28" s="12"/>
      <c r="K28" s="19"/>
      <c r="L28" s="19"/>
      <c r="M28" s="20"/>
      <c r="N28" s="20"/>
      <c r="O28" s="20"/>
      <c r="P28" s="21"/>
      <c r="Q28" s="13">
        <v>2</v>
      </c>
      <c r="R28" s="12" t="s">
        <v>75</v>
      </c>
      <c r="S28" s="19" t="s">
        <v>76</v>
      </c>
      <c r="T28" s="19" t="s">
        <v>19</v>
      </c>
      <c r="U28" s="20">
        <v>2</v>
      </c>
      <c r="V28" s="20">
        <v>0</v>
      </c>
      <c r="W28" s="20">
        <v>2</v>
      </c>
      <c r="X28" s="21">
        <v>2</v>
      </c>
      <c r="Y28" s="13">
        <v>2</v>
      </c>
      <c r="Z28" s="12" t="s">
        <v>112</v>
      </c>
      <c r="AA28" s="19" t="s">
        <v>113</v>
      </c>
      <c r="AB28" s="19" t="s">
        <v>19</v>
      </c>
      <c r="AC28" s="20">
        <v>2</v>
      </c>
      <c r="AD28" s="20">
        <v>0</v>
      </c>
      <c r="AE28" s="20">
        <v>2</v>
      </c>
      <c r="AF28" s="21">
        <v>2</v>
      </c>
    </row>
    <row r="29" spans="1:33">
      <c r="A29" s="26"/>
      <c r="B29" s="12"/>
      <c r="C29" s="19"/>
      <c r="D29" s="19"/>
      <c r="E29" s="20"/>
      <c r="F29" s="20"/>
      <c r="G29" s="20"/>
      <c r="H29" s="21"/>
      <c r="I29" s="26"/>
      <c r="J29" s="12"/>
      <c r="K29" s="19"/>
      <c r="L29" s="19"/>
      <c r="M29" s="20"/>
      <c r="N29" s="20"/>
      <c r="O29" s="20"/>
      <c r="P29" s="21"/>
      <c r="Q29" s="13">
        <v>3</v>
      </c>
      <c r="R29" s="12" t="s">
        <v>77</v>
      </c>
      <c r="S29" s="19" t="s">
        <v>78</v>
      </c>
      <c r="T29" s="19" t="s">
        <v>19</v>
      </c>
      <c r="U29" s="20">
        <v>2</v>
      </c>
      <c r="V29" s="20">
        <v>0</v>
      </c>
      <c r="W29" s="20">
        <v>2</v>
      </c>
      <c r="X29" s="21">
        <v>2</v>
      </c>
      <c r="Y29" s="13">
        <v>3</v>
      </c>
      <c r="Z29" s="12" t="s">
        <v>114</v>
      </c>
      <c r="AA29" s="19" t="s">
        <v>115</v>
      </c>
      <c r="AB29" s="19" t="s">
        <v>19</v>
      </c>
      <c r="AC29" s="20">
        <v>2</v>
      </c>
      <c r="AD29" s="20">
        <v>0</v>
      </c>
      <c r="AE29" s="20">
        <v>2</v>
      </c>
      <c r="AF29" s="21">
        <v>2</v>
      </c>
    </row>
    <row r="30" spans="1:33">
      <c r="A30" s="26"/>
      <c r="B30" s="12"/>
      <c r="C30" s="19"/>
      <c r="D30" s="19"/>
      <c r="E30" s="20"/>
      <c r="F30" s="20"/>
      <c r="G30" s="20"/>
      <c r="H30" s="21"/>
      <c r="I30" s="26"/>
      <c r="J30" s="12"/>
      <c r="K30" s="19"/>
      <c r="L30" s="19"/>
      <c r="M30" s="20"/>
      <c r="N30" s="20"/>
      <c r="O30" s="20"/>
      <c r="P30" s="21"/>
      <c r="Q30" s="13">
        <v>4</v>
      </c>
      <c r="R30" s="242" t="s">
        <v>457</v>
      </c>
      <c r="S30" s="19" t="s">
        <v>119</v>
      </c>
      <c r="T30" s="19" t="s">
        <v>19</v>
      </c>
      <c r="U30" s="20">
        <v>2</v>
      </c>
      <c r="V30" s="20">
        <v>0</v>
      </c>
      <c r="W30" s="20">
        <v>2</v>
      </c>
      <c r="X30" s="21">
        <v>2</v>
      </c>
      <c r="Y30" s="13">
        <v>4</v>
      </c>
      <c r="Z30" s="12" t="s">
        <v>116</v>
      </c>
      <c r="AA30" s="19" t="s">
        <v>117</v>
      </c>
      <c r="AB30" s="19" t="s">
        <v>19</v>
      </c>
      <c r="AC30" s="20">
        <v>2</v>
      </c>
      <c r="AD30" s="20">
        <v>0</v>
      </c>
      <c r="AE30" s="20">
        <v>2</v>
      </c>
      <c r="AF30" s="21">
        <v>2</v>
      </c>
    </row>
    <row r="31" spans="1:33" ht="15.75" thickBot="1">
      <c r="A31" s="26"/>
      <c r="B31" s="12"/>
      <c r="C31" s="19"/>
      <c r="D31" s="19"/>
      <c r="E31" s="20"/>
      <c r="F31" s="20"/>
      <c r="G31" s="20"/>
      <c r="H31" s="21"/>
      <c r="I31" s="26"/>
      <c r="J31" s="12"/>
      <c r="K31" s="19"/>
      <c r="L31" s="19"/>
      <c r="M31" s="20"/>
      <c r="N31" s="20"/>
      <c r="O31" s="20"/>
      <c r="P31" s="21"/>
      <c r="Q31" s="13">
        <v>5</v>
      </c>
      <c r="R31" s="12" t="s">
        <v>458</v>
      </c>
      <c r="S31" s="28" t="s">
        <v>118</v>
      </c>
      <c r="T31" s="28" t="s">
        <v>19</v>
      </c>
      <c r="U31" s="29">
        <v>2</v>
      </c>
      <c r="V31" s="29">
        <v>0</v>
      </c>
      <c r="W31" s="29">
        <v>2</v>
      </c>
      <c r="X31" s="30">
        <v>2</v>
      </c>
      <c r="Y31" s="13">
        <v>5</v>
      </c>
      <c r="Z31" s="27" t="s">
        <v>456</v>
      </c>
      <c r="AA31" s="28" t="s">
        <v>119</v>
      </c>
      <c r="AB31" s="28" t="s">
        <v>19</v>
      </c>
      <c r="AC31" s="29">
        <v>2</v>
      </c>
      <c r="AD31" s="29">
        <v>0</v>
      </c>
      <c r="AE31" s="29">
        <v>2</v>
      </c>
      <c r="AF31" s="30">
        <v>2</v>
      </c>
    </row>
    <row r="32" spans="1:33" s="9" customFormat="1" ht="9" customHeight="1">
      <c r="A32" s="494"/>
      <c r="B32" s="8" t="s">
        <v>137</v>
      </c>
      <c r="C32" s="8"/>
      <c r="D32" s="478">
        <v>9</v>
      </c>
      <c r="E32" s="478"/>
      <c r="F32" s="478"/>
      <c r="G32" s="478"/>
      <c r="H32" s="478"/>
      <c r="I32" s="479"/>
      <c r="J32" s="8" t="s">
        <v>137</v>
      </c>
      <c r="K32" s="8"/>
      <c r="L32" s="478">
        <v>10</v>
      </c>
      <c r="M32" s="478"/>
      <c r="N32" s="478"/>
      <c r="O32" s="478"/>
      <c r="P32" s="478"/>
      <c r="Q32" s="479"/>
      <c r="R32" s="8" t="s">
        <v>137</v>
      </c>
      <c r="S32" s="8"/>
      <c r="T32" s="478">
        <v>8</v>
      </c>
      <c r="U32" s="478"/>
      <c r="V32" s="478"/>
      <c r="W32" s="478"/>
      <c r="X32" s="478"/>
      <c r="Y32" s="479"/>
      <c r="Z32" s="52" t="s">
        <v>137</v>
      </c>
      <c r="AA32" s="8"/>
      <c r="AB32" s="478">
        <v>8</v>
      </c>
      <c r="AC32" s="478"/>
      <c r="AD32" s="478"/>
      <c r="AE32" s="478"/>
      <c r="AF32" s="478"/>
      <c r="AG32" s="1"/>
    </row>
    <row r="33" spans="1:33" s="9" customFormat="1" ht="9" customHeight="1">
      <c r="A33" s="480"/>
      <c r="B33" s="8" t="s">
        <v>138</v>
      </c>
      <c r="C33" s="8"/>
      <c r="D33" s="478">
        <f>G17</f>
        <v>26</v>
      </c>
      <c r="E33" s="478"/>
      <c r="F33" s="478"/>
      <c r="G33" s="478"/>
      <c r="H33" s="478"/>
      <c r="I33" s="480"/>
      <c r="J33" s="8" t="s">
        <v>138</v>
      </c>
      <c r="K33" s="8"/>
      <c r="L33" s="478">
        <f>O17</f>
        <v>25</v>
      </c>
      <c r="M33" s="478"/>
      <c r="N33" s="478"/>
      <c r="O33" s="478"/>
      <c r="P33" s="478"/>
      <c r="Q33" s="480"/>
      <c r="R33" s="8" t="s">
        <v>138</v>
      </c>
      <c r="S33" s="8"/>
      <c r="T33" s="478">
        <f>W17</f>
        <v>25</v>
      </c>
      <c r="U33" s="478"/>
      <c r="V33" s="478"/>
      <c r="W33" s="478"/>
      <c r="X33" s="478"/>
      <c r="Y33" s="480"/>
      <c r="Z33" s="8" t="s">
        <v>138</v>
      </c>
      <c r="AA33" s="8"/>
      <c r="AB33" s="478">
        <f>AE17</f>
        <v>24</v>
      </c>
      <c r="AC33" s="478"/>
      <c r="AD33" s="478"/>
      <c r="AE33" s="478"/>
      <c r="AF33" s="478"/>
      <c r="AG33" s="1"/>
    </row>
    <row r="34" spans="1:33" s="9" customFormat="1" ht="9" customHeight="1">
      <c r="A34" s="480"/>
      <c r="B34" s="8" t="s">
        <v>139</v>
      </c>
      <c r="C34" s="8"/>
      <c r="D34" s="478">
        <f>H15</f>
        <v>2</v>
      </c>
      <c r="E34" s="478"/>
      <c r="F34" s="478"/>
      <c r="G34" s="478"/>
      <c r="H34" s="478"/>
      <c r="I34" s="480"/>
      <c r="J34" s="8" t="s">
        <v>139</v>
      </c>
      <c r="K34" s="8"/>
      <c r="L34" s="478">
        <f>P15</f>
        <v>2</v>
      </c>
      <c r="M34" s="478"/>
      <c r="N34" s="478"/>
      <c r="O34" s="478"/>
      <c r="P34" s="478"/>
      <c r="Q34" s="480"/>
      <c r="R34" s="8" t="s">
        <v>139</v>
      </c>
      <c r="S34" s="8"/>
      <c r="T34" s="478">
        <v>11</v>
      </c>
      <c r="U34" s="478"/>
      <c r="V34" s="478"/>
      <c r="W34" s="478"/>
      <c r="X34" s="478"/>
      <c r="Y34" s="480"/>
      <c r="Z34" s="8" t="s">
        <v>139</v>
      </c>
      <c r="AA34" s="8"/>
      <c r="AB34" s="478">
        <v>11</v>
      </c>
      <c r="AC34" s="478"/>
      <c r="AD34" s="478"/>
      <c r="AE34" s="478"/>
      <c r="AF34" s="478"/>
      <c r="AG34" s="1"/>
    </row>
    <row r="35" spans="1:33" s="9" customFormat="1" ht="9" customHeight="1">
      <c r="A35" s="481"/>
      <c r="B35" s="10" t="s">
        <v>140</v>
      </c>
      <c r="C35" s="10"/>
      <c r="D35" s="477">
        <f>H17</f>
        <v>31</v>
      </c>
      <c r="E35" s="477"/>
      <c r="F35" s="477"/>
      <c r="G35" s="477"/>
      <c r="H35" s="477"/>
      <c r="I35" s="481"/>
      <c r="J35" s="10" t="s">
        <v>140</v>
      </c>
      <c r="K35" s="10"/>
      <c r="L35" s="477">
        <f>P17</f>
        <v>34</v>
      </c>
      <c r="M35" s="477"/>
      <c r="N35" s="477"/>
      <c r="O35" s="477"/>
      <c r="P35" s="477"/>
      <c r="Q35" s="481"/>
      <c r="R35" s="10" t="s">
        <v>140</v>
      </c>
      <c r="S35" s="10"/>
      <c r="T35" s="477">
        <f>X17</f>
        <v>28</v>
      </c>
      <c r="U35" s="477"/>
      <c r="V35" s="477"/>
      <c r="W35" s="477"/>
      <c r="X35" s="477"/>
      <c r="Y35" s="481"/>
      <c r="Z35" s="10" t="s">
        <v>140</v>
      </c>
      <c r="AA35" s="8"/>
      <c r="AB35" s="478">
        <f>AF17</f>
        <v>27</v>
      </c>
      <c r="AC35" s="478"/>
      <c r="AD35" s="478"/>
      <c r="AE35" s="478"/>
      <c r="AF35" s="478"/>
      <c r="AG35" s="1"/>
    </row>
    <row r="36" spans="1:33">
      <c r="A36" s="482" t="s">
        <v>145</v>
      </c>
      <c r="B36" s="483"/>
      <c r="C36" s="484"/>
      <c r="D36" s="482" t="s">
        <v>146</v>
      </c>
      <c r="E36" s="483"/>
      <c r="F36" s="483"/>
      <c r="G36" s="483"/>
      <c r="H36" s="483"/>
      <c r="I36" s="483"/>
      <c r="J36" s="483"/>
      <c r="K36" s="484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35</v>
      </c>
      <c r="AB36" s="473"/>
      <c r="AC36" s="473"/>
      <c r="AD36" s="473"/>
      <c r="AE36" s="473"/>
      <c r="AF36" s="473"/>
    </row>
    <row r="37" spans="1:33">
      <c r="A37" s="485"/>
      <c r="B37" s="486"/>
      <c r="C37" s="487"/>
      <c r="D37" s="485"/>
      <c r="E37" s="486"/>
      <c r="F37" s="486"/>
      <c r="G37" s="486"/>
      <c r="H37" s="486"/>
      <c r="I37" s="486"/>
      <c r="J37" s="486"/>
      <c r="K37" s="487"/>
      <c r="L37" s="472" t="s">
        <v>141</v>
      </c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3">
        <f>D33+L33+T33+AB33</f>
        <v>100</v>
      </c>
      <c r="AB37" s="473"/>
      <c r="AC37" s="473"/>
      <c r="AD37" s="473"/>
      <c r="AE37" s="473"/>
      <c r="AF37" s="473"/>
    </row>
    <row r="38" spans="1:33">
      <c r="A38" s="485"/>
      <c r="B38" s="486"/>
      <c r="C38" s="487"/>
      <c r="D38" s="485"/>
      <c r="E38" s="486"/>
      <c r="F38" s="486"/>
      <c r="G38" s="486"/>
      <c r="H38" s="486"/>
      <c r="I38" s="486"/>
      <c r="J38" s="486"/>
      <c r="K38" s="487"/>
      <c r="L38" s="472" t="s">
        <v>142</v>
      </c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3">
        <f>D34+L34+T34+AB34</f>
        <v>26</v>
      </c>
      <c r="AB38" s="473"/>
      <c r="AC38" s="473"/>
      <c r="AD38" s="473"/>
      <c r="AE38" s="473"/>
      <c r="AF38" s="473"/>
    </row>
    <row r="39" spans="1:33">
      <c r="A39" s="488"/>
      <c r="B39" s="489"/>
      <c r="C39" s="490"/>
      <c r="D39" s="488"/>
      <c r="E39" s="489"/>
      <c r="F39" s="489"/>
      <c r="G39" s="489"/>
      <c r="H39" s="489"/>
      <c r="I39" s="489"/>
      <c r="J39" s="489"/>
      <c r="K39" s="490"/>
      <c r="L39" s="472" t="s">
        <v>143</v>
      </c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3">
        <f>D35+L35+T35+AB35</f>
        <v>120</v>
      </c>
      <c r="AB39" s="473"/>
      <c r="AC39" s="473"/>
      <c r="AD39" s="473"/>
      <c r="AE39" s="473"/>
      <c r="AF39" s="473"/>
    </row>
  </sheetData>
  <mergeCells count="45">
    <mergeCell ref="L37:Z37"/>
    <mergeCell ref="L38:Z38"/>
    <mergeCell ref="L39:Z39"/>
    <mergeCell ref="Z18:AA18"/>
    <mergeCell ref="Q32:Q35"/>
    <mergeCell ref="Y32:Y35"/>
    <mergeCell ref="T33:X33"/>
    <mergeCell ref="AA39:AF39"/>
    <mergeCell ref="AA36:AF36"/>
    <mergeCell ref="AA37:AF37"/>
    <mergeCell ref="AB33:AF33"/>
    <mergeCell ref="AB34:AF34"/>
    <mergeCell ref="AB35:AF35"/>
    <mergeCell ref="AA38:AF38"/>
    <mergeCell ref="T32:X32"/>
    <mergeCell ref="T34:X34"/>
    <mergeCell ref="A36:C39"/>
    <mergeCell ref="D36:K39"/>
    <mergeCell ref="L36:Z36"/>
    <mergeCell ref="A1:AF1"/>
    <mergeCell ref="A2:AF2"/>
    <mergeCell ref="A3:AF3"/>
    <mergeCell ref="D32:H32"/>
    <mergeCell ref="Z17:AB17"/>
    <mergeCell ref="I5:P5"/>
    <mergeCell ref="Q5:X5"/>
    <mergeCell ref="Y5:AF5"/>
    <mergeCell ref="A5:H5"/>
    <mergeCell ref="AB32:AF32"/>
    <mergeCell ref="B17:D17"/>
    <mergeCell ref="J17:L17"/>
    <mergeCell ref="A32:A35"/>
    <mergeCell ref="R17:T17"/>
    <mergeCell ref="B18:C18"/>
    <mergeCell ref="J18:K18"/>
    <mergeCell ref="R18:S18"/>
    <mergeCell ref="T35:X35"/>
    <mergeCell ref="D34:H34"/>
    <mergeCell ref="D35:H35"/>
    <mergeCell ref="L32:P32"/>
    <mergeCell ref="I32:I35"/>
    <mergeCell ref="L33:P33"/>
    <mergeCell ref="L34:P34"/>
    <mergeCell ref="D33:H33"/>
    <mergeCell ref="L35:P35"/>
  </mergeCells>
  <phoneticPr fontId="47" type="noConversion"/>
  <pageMargins left="0.47244094488188981" right="0.23622047244094491" top="0.51181102362204722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I39"/>
  <sheetViews>
    <sheetView zoomScale="90" zoomScaleNormal="90" workbookViewId="0">
      <selection activeCell="C6" sqref="C6"/>
    </sheetView>
  </sheetViews>
  <sheetFormatPr defaultColWidth="8.85546875" defaultRowHeight="15"/>
  <cols>
    <col min="1" max="1" width="2.5703125" style="1" customWidth="1"/>
    <col min="2" max="2" width="4.85546875" style="1" customWidth="1"/>
    <col min="3" max="3" width="21.7109375" style="1" customWidth="1"/>
    <col min="4" max="9" width="3.5703125" style="1" bestFit="1" customWidth="1"/>
    <col min="10" max="10" width="4.7109375" style="1" customWidth="1"/>
    <col min="11" max="11" width="21.7109375" style="1" customWidth="1"/>
    <col min="12" max="17" width="3.140625" style="1" customWidth="1"/>
    <col min="18" max="18" width="4.7109375" style="1" customWidth="1"/>
    <col min="19" max="19" width="21.7109375" style="1" customWidth="1"/>
    <col min="20" max="24" width="3.140625" style="1" customWidth="1"/>
    <col min="25" max="25" width="3" style="1" customWidth="1"/>
    <col min="26" max="26" width="4.7109375" style="1" customWidth="1"/>
    <col min="27" max="27" width="21.7109375" style="1" customWidth="1"/>
    <col min="28" max="32" width="3.28515625" style="1" customWidth="1"/>
    <col min="33" max="33" width="5.7109375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729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16.899999999999999" customHeight="1" thickBot="1">
      <c r="B4" s="55"/>
      <c r="C4" s="55"/>
      <c r="D4" s="55"/>
      <c r="E4" s="55"/>
      <c r="F4" s="55"/>
      <c r="G4" s="55"/>
      <c r="H4" s="55"/>
      <c r="J4" s="55"/>
      <c r="K4" s="55"/>
      <c r="L4" s="55"/>
      <c r="M4" s="55"/>
      <c r="N4" s="55"/>
      <c r="O4" s="55"/>
      <c r="P4" s="55"/>
      <c r="R4" s="55"/>
      <c r="S4" s="55"/>
      <c r="T4" s="55"/>
      <c r="U4" s="55"/>
      <c r="V4" s="55"/>
      <c r="W4" s="55"/>
      <c r="X4" s="55"/>
      <c r="Z4" s="55"/>
      <c r="AA4" s="55"/>
      <c r="AB4" s="55"/>
      <c r="AC4" s="55"/>
      <c r="AD4" s="55"/>
      <c r="AE4" s="55"/>
      <c r="AF4" s="55"/>
      <c r="AI4" s="33"/>
    </row>
    <row r="5" spans="1:35">
      <c r="A5" s="455" t="s">
        <v>0</v>
      </c>
      <c r="B5" s="495"/>
      <c r="C5" s="495"/>
      <c r="D5" s="495"/>
      <c r="E5" s="495"/>
      <c r="F5" s="495"/>
      <c r="G5" s="495"/>
      <c r="H5" s="496"/>
      <c r="I5" s="455" t="s">
        <v>131</v>
      </c>
      <c r="J5" s="456"/>
      <c r="K5" s="456"/>
      <c r="L5" s="456"/>
      <c r="M5" s="456"/>
      <c r="N5" s="456"/>
      <c r="O5" s="456"/>
      <c r="P5" s="457"/>
      <c r="Q5" s="455" t="s">
        <v>132</v>
      </c>
      <c r="R5" s="456"/>
      <c r="S5" s="456"/>
      <c r="T5" s="456"/>
      <c r="U5" s="456"/>
      <c r="V5" s="456"/>
      <c r="W5" s="456"/>
      <c r="X5" s="457"/>
      <c r="Y5" s="455" t="s">
        <v>133</v>
      </c>
      <c r="Z5" s="456"/>
      <c r="AA5" s="456"/>
      <c r="AB5" s="456"/>
      <c r="AC5" s="456"/>
      <c r="AD5" s="456"/>
      <c r="AE5" s="456"/>
      <c r="AF5" s="457"/>
      <c r="AI5"/>
    </row>
    <row r="6" spans="1:35" ht="36.6" customHeight="1">
      <c r="A6" s="4" t="s">
        <v>27</v>
      </c>
      <c r="B6" s="3" t="s">
        <v>1</v>
      </c>
      <c r="C6" s="11" t="s">
        <v>2</v>
      </c>
      <c r="D6" s="5" t="s">
        <v>135</v>
      </c>
      <c r="E6" s="5" t="s">
        <v>28</v>
      </c>
      <c r="F6" s="5" t="s">
        <v>29</v>
      </c>
      <c r="G6" s="5" t="s">
        <v>30</v>
      </c>
      <c r="H6" s="6" t="s">
        <v>31</v>
      </c>
      <c r="I6" s="4" t="s">
        <v>27</v>
      </c>
      <c r="J6" s="3" t="s">
        <v>1</v>
      </c>
      <c r="K6" s="11" t="s">
        <v>2</v>
      </c>
      <c r="L6" s="5" t="s">
        <v>135</v>
      </c>
      <c r="M6" s="5" t="s">
        <v>28</v>
      </c>
      <c r="N6" s="5" t="s">
        <v>29</v>
      </c>
      <c r="O6" s="5" t="s">
        <v>30</v>
      </c>
      <c r="P6" s="6" t="s">
        <v>31</v>
      </c>
      <c r="Q6" s="4" t="s">
        <v>27</v>
      </c>
      <c r="R6" s="3" t="s">
        <v>1</v>
      </c>
      <c r="S6" s="11" t="s">
        <v>2</v>
      </c>
      <c r="T6" s="5" t="s">
        <v>135</v>
      </c>
      <c r="U6" s="5" t="s">
        <v>28</v>
      </c>
      <c r="V6" s="5" t="s">
        <v>29</v>
      </c>
      <c r="W6" s="5" t="s">
        <v>30</v>
      </c>
      <c r="X6" s="6" t="s">
        <v>31</v>
      </c>
      <c r="Y6" s="4" t="s">
        <v>27</v>
      </c>
      <c r="Z6" s="3" t="s">
        <v>1</v>
      </c>
      <c r="AA6" s="11" t="s">
        <v>2</v>
      </c>
      <c r="AB6" s="5" t="s">
        <v>135</v>
      </c>
      <c r="AC6" s="5" t="s">
        <v>28</v>
      </c>
      <c r="AD6" s="5" t="s">
        <v>29</v>
      </c>
      <c r="AE6" s="5" t="s">
        <v>30</v>
      </c>
      <c r="AF6" s="6" t="s">
        <v>31</v>
      </c>
      <c r="AI6"/>
    </row>
    <row r="7" spans="1:35">
      <c r="A7" s="13">
        <v>1</v>
      </c>
      <c r="B7" s="14">
        <v>91101</v>
      </c>
      <c r="C7" s="15" t="s">
        <v>3</v>
      </c>
      <c r="D7" s="15" t="s">
        <v>4</v>
      </c>
      <c r="E7" s="16">
        <v>2</v>
      </c>
      <c r="F7" s="16">
        <v>0</v>
      </c>
      <c r="G7" s="16">
        <v>2</v>
      </c>
      <c r="H7" s="17">
        <v>2</v>
      </c>
      <c r="I7" s="18">
        <v>1</v>
      </c>
      <c r="J7" s="14">
        <v>91102</v>
      </c>
      <c r="K7" s="15" t="s">
        <v>32</v>
      </c>
      <c r="L7" s="15" t="s">
        <v>4</v>
      </c>
      <c r="M7" s="16">
        <v>2</v>
      </c>
      <c r="N7" s="16">
        <v>0</v>
      </c>
      <c r="O7" s="16">
        <v>2</v>
      </c>
      <c r="P7" s="17">
        <v>2</v>
      </c>
      <c r="Q7" s="18">
        <v>1</v>
      </c>
      <c r="R7" s="14">
        <v>34219</v>
      </c>
      <c r="S7" s="15" t="s">
        <v>730</v>
      </c>
      <c r="T7" s="15" t="s">
        <v>12</v>
      </c>
      <c r="U7" s="16">
        <v>3</v>
      </c>
      <c r="V7" s="16">
        <v>1</v>
      </c>
      <c r="W7" s="16">
        <v>4</v>
      </c>
      <c r="X7" s="17">
        <v>5</v>
      </c>
      <c r="Y7" s="18">
        <v>1</v>
      </c>
      <c r="Z7" s="14">
        <v>34220</v>
      </c>
      <c r="AA7" s="15" t="s">
        <v>731</v>
      </c>
      <c r="AB7" s="15" t="s">
        <v>12</v>
      </c>
      <c r="AC7" s="16">
        <v>3</v>
      </c>
      <c r="AD7" s="16">
        <v>1</v>
      </c>
      <c r="AE7" s="16">
        <v>4</v>
      </c>
      <c r="AF7" s="17">
        <v>5</v>
      </c>
      <c r="AI7"/>
    </row>
    <row r="8" spans="1:35">
      <c r="A8" s="13">
        <v>2</v>
      </c>
      <c r="B8" s="12">
        <v>91103</v>
      </c>
      <c r="C8" s="19" t="s">
        <v>5</v>
      </c>
      <c r="D8" s="19" t="s">
        <v>4</v>
      </c>
      <c r="E8" s="20">
        <v>2</v>
      </c>
      <c r="F8" s="20">
        <v>0</v>
      </c>
      <c r="G8" s="20">
        <v>2</v>
      </c>
      <c r="H8" s="21">
        <v>2</v>
      </c>
      <c r="I8" s="13">
        <v>2</v>
      </c>
      <c r="J8" s="12">
        <v>91104</v>
      </c>
      <c r="K8" s="19" t="s">
        <v>33</v>
      </c>
      <c r="L8" s="19" t="s">
        <v>4</v>
      </c>
      <c r="M8" s="20">
        <v>2</v>
      </c>
      <c r="N8" s="20">
        <v>0</v>
      </c>
      <c r="O8" s="20">
        <v>2</v>
      </c>
      <c r="P8" s="21">
        <v>2</v>
      </c>
      <c r="Q8" s="13">
        <v>2</v>
      </c>
      <c r="R8" s="12">
        <v>34221</v>
      </c>
      <c r="S8" s="19" t="s">
        <v>732</v>
      </c>
      <c r="T8" s="19" t="s">
        <v>12</v>
      </c>
      <c r="U8" s="20">
        <v>3</v>
      </c>
      <c r="V8" s="20">
        <v>1</v>
      </c>
      <c r="W8" s="20">
        <v>4</v>
      </c>
      <c r="X8" s="21">
        <v>5</v>
      </c>
      <c r="Y8" s="13">
        <v>2</v>
      </c>
      <c r="Z8" s="12">
        <v>34222</v>
      </c>
      <c r="AA8" s="19" t="s">
        <v>733</v>
      </c>
      <c r="AB8" s="19" t="s">
        <v>12</v>
      </c>
      <c r="AC8" s="20">
        <v>3</v>
      </c>
      <c r="AD8" s="20">
        <v>1</v>
      </c>
      <c r="AE8" s="20">
        <v>4</v>
      </c>
      <c r="AF8" s="21">
        <v>5</v>
      </c>
      <c r="AI8"/>
    </row>
    <row r="9" spans="1:35">
      <c r="A9" s="13">
        <v>3</v>
      </c>
      <c r="B9" s="12" t="s">
        <v>6</v>
      </c>
      <c r="C9" s="19" t="s">
        <v>7</v>
      </c>
      <c r="D9" s="19" t="s">
        <v>4</v>
      </c>
      <c r="E9" s="20">
        <v>2</v>
      </c>
      <c r="F9" s="20">
        <v>0</v>
      </c>
      <c r="G9" s="20">
        <v>2</v>
      </c>
      <c r="H9" s="21">
        <v>2</v>
      </c>
      <c r="I9" s="13">
        <v>3</v>
      </c>
      <c r="J9" s="12" t="s">
        <v>34</v>
      </c>
      <c r="K9" s="19" t="s">
        <v>35</v>
      </c>
      <c r="L9" s="19" t="s">
        <v>4</v>
      </c>
      <c r="M9" s="20">
        <v>2</v>
      </c>
      <c r="N9" s="20">
        <v>0</v>
      </c>
      <c r="O9" s="20">
        <v>2</v>
      </c>
      <c r="P9" s="21">
        <v>2</v>
      </c>
      <c r="Q9" s="13">
        <v>3</v>
      </c>
      <c r="R9" s="12">
        <v>34223</v>
      </c>
      <c r="S9" s="19" t="s">
        <v>734</v>
      </c>
      <c r="T9" s="19" t="s">
        <v>12</v>
      </c>
      <c r="U9" s="20">
        <v>2</v>
      </c>
      <c r="V9" s="20">
        <v>1</v>
      </c>
      <c r="W9" s="20">
        <v>3</v>
      </c>
      <c r="X9" s="21">
        <v>3</v>
      </c>
      <c r="Y9" s="13">
        <v>3</v>
      </c>
      <c r="Z9" s="12">
        <v>34224</v>
      </c>
      <c r="AA9" s="19" t="s">
        <v>735</v>
      </c>
      <c r="AB9" s="19" t="s">
        <v>12</v>
      </c>
      <c r="AC9" s="20">
        <v>2</v>
      </c>
      <c r="AD9" s="20">
        <v>1</v>
      </c>
      <c r="AE9" s="20">
        <v>3</v>
      </c>
      <c r="AF9" s="21">
        <v>3</v>
      </c>
      <c r="AI9"/>
    </row>
    <row r="10" spans="1:35">
      <c r="A10" s="13">
        <v>4</v>
      </c>
      <c r="B10" s="12" t="s">
        <v>8</v>
      </c>
      <c r="C10" s="19" t="s">
        <v>9</v>
      </c>
      <c r="D10" s="19" t="s">
        <v>4</v>
      </c>
      <c r="E10" s="20">
        <v>1</v>
      </c>
      <c r="F10" s="20">
        <v>1</v>
      </c>
      <c r="G10" s="20">
        <v>2</v>
      </c>
      <c r="H10" s="21">
        <v>4</v>
      </c>
      <c r="I10" s="13">
        <v>4</v>
      </c>
      <c r="J10" s="12">
        <v>34112</v>
      </c>
      <c r="K10" s="19" t="s">
        <v>736</v>
      </c>
      <c r="L10" s="19" t="s">
        <v>4</v>
      </c>
      <c r="M10" s="20">
        <v>3</v>
      </c>
      <c r="N10" s="20">
        <v>1</v>
      </c>
      <c r="O10" s="20">
        <v>4</v>
      </c>
      <c r="P10" s="21">
        <v>5</v>
      </c>
      <c r="Q10" s="13">
        <v>4</v>
      </c>
      <c r="R10" s="12">
        <v>34225</v>
      </c>
      <c r="S10" s="19" t="s">
        <v>737</v>
      </c>
      <c r="T10" s="19" t="s">
        <v>12</v>
      </c>
      <c r="U10" s="20">
        <v>3</v>
      </c>
      <c r="V10" s="20">
        <v>1</v>
      </c>
      <c r="W10" s="20">
        <v>4</v>
      </c>
      <c r="X10" s="21">
        <v>4</v>
      </c>
      <c r="Y10" s="13">
        <v>4</v>
      </c>
      <c r="Z10" s="12">
        <v>34226</v>
      </c>
      <c r="AA10" s="19" t="s">
        <v>738</v>
      </c>
      <c r="AB10" s="19" t="s">
        <v>12</v>
      </c>
      <c r="AC10" s="20">
        <v>3</v>
      </c>
      <c r="AD10" s="20">
        <v>1</v>
      </c>
      <c r="AE10" s="20">
        <v>4</v>
      </c>
      <c r="AF10" s="21">
        <v>4</v>
      </c>
      <c r="AI10"/>
    </row>
    <row r="11" spans="1:35">
      <c r="A11" s="13">
        <v>5</v>
      </c>
      <c r="B11" s="12">
        <v>34109</v>
      </c>
      <c r="C11" s="19" t="s">
        <v>739</v>
      </c>
      <c r="D11" s="19" t="s">
        <v>12</v>
      </c>
      <c r="E11" s="20">
        <v>3</v>
      </c>
      <c r="F11" s="20">
        <v>1</v>
      </c>
      <c r="G11" s="20">
        <v>4</v>
      </c>
      <c r="H11" s="21">
        <v>5</v>
      </c>
      <c r="I11" s="13">
        <v>5</v>
      </c>
      <c r="J11" s="12">
        <v>34114</v>
      </c>
      <c r="K11" s="19" t="s">
        <v>740</v>
      </c>
      <c r="L11" s="19" t="s">
        <v>12</v>
      </c>
      <c r="M11" s="20">
        <v>3</v>
      </c>
      <c r="N11" s="20">
        <v>1</v>
      </c>
      <c r="O11" s="20">
        <v>4</v>
      </c>
      <c r="P11" s="21">
        <v>5</v>
      </c>
      <c r="Q11" s="13">
        <v>5</v>
      </c>
      <c r="R11" s="12">
        <v>34227</v>
      </c>
      <c r="S11" s="19" t="s">
        <v>741</v>
      </c>
      <c r="T11" s="19" t="s">
        <v>12</v>
      </c>
      <c r="U11" s="20">
        <v>2</v>
      </c>
      <c r="V11" s="20">
        <v>1</v>
      </c>
      <c r="W11" s="20">
        <v>3</v>
      </c>
      <c r="X11" s="21">
        <v>3</v>
      </c>
      <c r="Y11" s="13">
        <v>5</v>
      </c>
      <c r="Z11" s="12">
        <v>34228</v>
      </c>
      <c r="AA11" s="19" t="s">
        <v>742</v>
      </c>
      <c r="AB11" s="19" t="s">
        <v>12</v>
      </c>
      <c r="AC11" s="20">
        <v>2</v>
      </c>
      <c r="AD11" s="20">
        <v>1</v>
      </c>
      <c r="AE11" s="20">
        <v>3</v>
      </c>
      <c r="AF11" s="21">
        <v>3</v>
      </c>
      <c r="AI11"/>
    </row>
    <row r="12" spans="1:35">
      <c r="A12" s="13">
        <v>6</v>
      </c>
      <c r="B12" s="12">
        <v>34111</v>
      </c>
      <c r="C12" s="19" t="s">
        <v>743</v>
      </c>
      <c r="D12" s="19" t="s">
        <v>12</v>
      </c>
      <c r="E12" s="20">
        <v>3</v>
      </c>
      <c r="F12" s="20">
        <v>1</v>
      </c>
      <c r="G12" s="20">
        <v>4</v>
      </c>
      <c r="H12" s="21">
        <v>5</v>
      </c>
      <c r="I12" s="13">
        <v>6</v>
      </c>
      <c r="J12" s="12">
        <v>34116</v>
      </c>
      <c r="K12" s="19" t="s">
        <v>744</v>
      </c>
      <c r="L12" s="19" t="s">
        <v>12</v>
      </c>
      <c r="M12" s="20">
        <v>2</v>
      </c>
      <c r="N12" s="20">
        <v>0</v>
      </c>
      <c r="O12" s="20">
        <v>2</v>
      </c>
      <c r="P12" s="21">
        <v>2</v>
      </c>
      <c r="Q12" s="13">
        <v>6</v>
      </c>
      <c r="R12" s="12">
        <v>34229</v>
      </c>
      <c r="S12" s="19" t="s">
        <v>745</v>
      </c>
      <c r="T12" s="19" t="s">
        <v>12</v>
      </c>
      <c r="U12" s="20">
        <v>3</v>
      </c>
      <c r="V12" s="20">
        <v>1</v>
      </c>
      <c r="W12" s="20">
        <v>4</v>
      </c>
      <c r="X12" s="21">
        <v>5</v>
      </c>
      <c r="Y12" s="13">
        <v>6</v>
      </c>
      <c r="Z12" s="12">
        <v>34230</v>
      </c>
      <c r="AA12" s="19" t="s">
        <v>746</v>
      </c>
      <c r="AB12" s="19" t="s">
        <v>12</v>
      </c>
      <c r="AC12" s="20">
        <v>2</v>
      </c>
      <c r="AD12" s="20">
        <v>1</v>
      </c>
      <c r="AE12" s="20">
        <v>3</v>
      </c>
      <c r="AF12" s="21">
        <v>3</v>
      </c>
      <c r="AI12"/>
    </row>
    <row r="13" spans="1:35">
      <c r="A13" s="13">
        <v>7</v>
      </c>
      <c r="B13" s="12"/>
      <c r="C13" s="19" t="s">
        <v>747</v>
      </c>
      <c r="D13" s="19" t="s">
        <v>19</v>
      </c>
      <c r="E13" s="20">
        <v>2</v>
      </c>
      <c r="F13" s="20">
        <v>0</v>
      </c>
      <c r="G13" s="20">
        <v>2</v>
      </c>
      <c r="H13" s="21">
        <v>2</v>
      </c>
      <c r="I13" s="13">
        <v>7</v>
      </c>
      <c r="J13" s="12"/>
      <c r="K13" s="19" t="s">
        <v>420</v>
      </c>
      <c r="L13" s="19" t="s">
        <v>19</v>
      </c>
      <c r="M13" s="20">
        <v>3</v>
      </c>
      <c r="N13" s="20">
        <v>1</v>
      </c>
      <c r="O13" s="20">
        <v>4</v>
      </c>
      <c r="P13" s="21">
        <v>4</v>
      </c>
      <c r="Q13" s="13">
        <v>7</v>
      </c>
      <c r="R13" s="12"/>
      <c r="S13" s="19" t="s">
        <v>620</v>
      </c>
      <c r="T13" s="19" t="s">
        <v>19</v>
      </c>
      <c r="U13" s="20">
        <v>3</v>
      </c>
      <c r="V13" s="20">
        <v>1</v>
      </c>
      <c r="W13" s="20">
        <v>4</v>
      </c>
      <c r="X13" s="21">
        <v>4</v>
      </c>
      <c r="Y13" s="13">
        <v>7</v>
      </c>
      <c r="Z13" s="12"/>
      <c r="AA13" s="19" t="s">
        <v>623</v>
      </c>
      <c r="AB13" s="19" t="s">
        <v>19</v>
      </c>
      <c r="AC13" s="20">
        <v>3</v>
      </c>
      <c r="AD13" s="20">
        <v>1</v>
      </c>
      <c r="AE13" s="20">
        <v>4</v>
      </c>
      <c r="AF13" s="21">
        <v>4</v>
      </c>
    </row>
    <row r="14" spans="1:35">
      <c r="A14" s="13">
        <v>8</v>
      </c>
      <c r="B14" s="12"/>
      <c r="C14" s="19" t="s">
        <v>748</v>
      </c>
      <c r="D14" s="19" t="s">
        <v>19</v>
      </c>
      <c r="E14" s="20">
        <v>2</v>
      </c>
      <c r="F14" s="20">
        <v>0</v>
      </c>
      <c r="G14" s="20">
        <v>2</v>
      </c>
      <c r="H14" s="21">
        <v>2</v>
      </c>
      <c r="I14" s="13">
        <v>8</v>
      </c>
      <c r="J14" s="12"/>
      <c r="K14" s="19" t="s">
        <v>421</v>
      </c>
      <c r="L14" s="19" t="s">
        <v>19</v>
      </c>
      <c r="M14" s="20">
        <v>2</v>
      </c>
      <c r="N14" s="20">
        <v>0</v>
      </c>
      <c r="O14" s="20">
        <v>2</v>
      </c>
      <c r="P14" s="21">
        <v>2</v>
      </c>
      <c r="Q14" s="13"/>
      <c r="R14" s="12"/>
      <c r="S14" s="19"/>
      <c r="T14" s="19"/>
      <c r="U14" s="20"/>
      <c r="V14" s="20"/>
      <c r="W14" s="20"/>
      <c r="X14" s="21"/>
      <c r="Y14" s="13"/>
      <c r="Z14" s="12"/>
      <c r="AA14" s="19"/>
      <c r="AB14" s="19"/>
      <c r="AC14" s="20"/>
      <c r="AD14" s="20"/>
      <c r="AE14" s="20"/>
      <c r="AF14" s="21"/>
    </row>
    <row r="15" spans="1:35">
      <c r="A15" s="13">
        <v>9</v>
      </c>
      <c r="B15" s="22"/>
      <c r="C15" s="19" t="s">
        <v>749</v>
      </c>
      <c r="D15" s="19" t="s">
        <v>19</v>
      </c>
      <c r="E15" s="20">
        <v>3</v>
      </c>
      <c r="F15" s="20">
        <v>1</v>
      </c>
      <c r="G15" s="20">
        <v>4</v>
      </c>
      <c r="H15" s="21">
        <v>5</v>
      </c>
      <c r="I15" s="13">
        <v>9</v>
      </c>
      <c r="J15" s="22"/>
      <c r="K15" s="19" t="s">
        <v>422</v>
      </c>
      <c r="L15" s="23" t="s">
        <v>19</v>
      </c>
      <c r="M15" s="20">
        <v>2</v>
      </c>
      <c r="N15" s="20">
        <v>1</v>
      </c>
      <c r="O15" s="20">
        <v>3</v>
      </c>
      <c r="P15" s="21">
        <v>3</v>
      </c>
      <c r="Q15" s="13"/>
      <c r="R15" s="22"/>
      <c r="S15" s="19"/>
      <c r="T15" s="19"/>
      <c r="U15" s="20"/>
      <c r="V15" s="20"/>
      <c r="W15" s="20"/>
      <c r="X15" s="21"/>
      <c r="Y15" s="13"/>
      <c r="Z15" s="22"/>
      <c r="AA15" s="19"/>
      <c r="AB15" s="19"/>
      <c r="AC15" s="20"/>
      <c r="AD15" s="20"/>
      <c r="AE15" s="20"/>
      <c r="AF15" s="21"/>
    </row>
    <row r="16" spans="1:35">
      <c r="A16" s="13"/>
      <c r="B16" s="23"/>
      <c r="C16" s="23"/>
      <c r="D16" s="23"/>
      <c r="E16" s="23"/>
      <c r="F16" s="23"/>
      <c r="G16" s="23"/>
      <c r="H16" s="24"/>
      <c r="I16" s="13">
        <v>10</v>
      </c>
      <c r="J16" s="22">
        <v>95104</v>
      </c>
      <c r="K16" s="19" t="s">
        <v>46</v>
      </c>
      <c r="L16" s="23" t="s">
        <v>12</v>
      </c>
      <c r="M16" s="20">
        <v>0</v>
      </c>
      <c r="N16" s="20">
        <v>0</v>
      </c>
      <c r="O16" s="20">
        <v>0</v>
      </c>
      <c r="P16" s="21">
        <v>8</v>
      </c>
      <c r="Q16" s="13"/>
      <c r="R16" s="23"/>
      <c r="S16" s="23"/>
      <c r="T16" s="23"/>
      <c r="U16" s="23"/>
      <c r="V16" s="23"/>
      <c r="W16" s="23"/>
      <c r="X16" s="24"/>
      <c r="Y16" s="13"/>
      <c r="Z16" s="23"/>
      <c r="AA16" s="23"/>
      <c r="AB16" s="23"/>
      <c r="AC16" s="23"/>
      <c r="AD16" s="23"/>
      <c r="AE16" s="23"/>
      <c r="AF16" s="24"/>
    </row>
    <row r="17" spans="1:33">
      <c r="A17" s="40"/>
      <c r="B17" s="458" t="s">
        <v>134</v>
      </c>
      <c r="C17" s="458"/>
      <c r="D17" s="459"/>
      <c r="E17" s="162">
        <f>SUM(E7:E16)</f>
        <v>20</v>
      </c>
      <c r="F17" s="162">
        <f>SUM(F7:F16)</f>
        <v>4</v>
      </c>
      <c r="G17" s="162">
        <f>SUM(G7:G16)</f>
        <v>24</v>
      </c>
      <c r="H17" s="243">
        <f>SUM(H7:H16)</f>
        <v>29</v>
      </c>
      <c r="I17" s="40"/>
      <c r="J17" s="458" t="s">
        <v>134</v>
      </c>
      <c r="K17" s="458"/>
      <c r="L17" s="459"/>
      <c r="M17" s="162">
        <f>SUM(M7:M16)</f>
        <v>21</v>
      </c>
      <c r="N17" s="162">
        <f>SUM(N7:N16)</f>
        <v>4</v>
      </c>
      <c r="O17" s="162">
        <f>SUM(O7:O16)</f>
        <v>25</v>
      </c>
      <c r="P17" s="243">
        <f>SUM(P7:P16)</f>
        <v>35</v>
      </c>
      <c r="Q17" s="40"/>
      <c r="R17" s="458" t="s">
        <v>134</v>
      </c>
      <c r="S17" s="458"/>
      <c r="T17" s="459"/>
      <c r="U17" s="244">
        <f>SUM(U7:U16)</f>
        <v>19</v>
      </c>
      <c r="V17" s="244">
        <f>SUM(V7:V16)</f>
        <v>7</v>
      </c>
      <c r="W17" s="244">
        <f>SUM(W7:W16)</f>
        <v>26</v>
      </c>
      <c r="X17" s="245">
        <f>SUM(X7:X16)</f>
        <v>29</v>
      </c>
      <c r="Y17" s="40"/>
      <c r="Z17" s="458" t="s">
        <v>134</v>
      </c>
      <c r="AA17" s="458"/>
      <c r="AB17" s="459"/>
      <c r="AC17" s="162">
        <f>SUM(AC7:AC16)</f>
        <v>18</v>
      </c>
      <c r="AD17" s="162">
        <f>SUM(AD7:AD16)</f>
        <v>7</v>
      </c>
      <c r="AE17" s="162">
        <f>SUM(AE7:AE16)</f>
        <v>25</v>
      </c>
      <c r="AF17" s="243">
        <f>SUM(AF7:AF16)</f>
        <v>27</v>
      </c>
      <c r="AG17" s="67"/>
    </row>
    <row r="18" spans="1:33" ht="36.6" customHeight="1">
      <c r="A18" s="56" t="s">
        <v>27</v>
      </c>
      <c r="B18" s="460" t="s">
        <v>26</v>
      </c>
      <c r="C18" s="461"/>
      <c r="D18" s="5" t="s">
        <v>135</v>
      </c>
      <c r="E18" s="5" t="s">
        <v>28</v>
      </c>
      <c r="F18" s="5" t="s">
        <v>29</v>
      </c>
      <c r="G18" s="5" t="s">
        <v>30</v>
      </c>
      <c r="H18" s="6" t="s">
        <v>31</v>
      </c>
      <c r="I18" s="56" t="s">
        <v>27</v>
      </c>
      <c r="J18" s="460" t="s">
        <v>79</v>
      </c>
      <c r="K18" s="461"/>
      <c r="L18" s="5" t="s">
        <v>135</v>
      </c>
      <c r="M18" s="5" t="s">
        <v>28</v>
      </c>
      <c r="N18" s="5" t="s">
        <v>29</v>
      </c>
      <c r="O18" s="5" t="s">
        <v>30</v>
      </c>
      <c r="P18" s="6" t="s">
        <v>31</v>
      </c>
      <c r="Q18" s="56" t="s">
        <v>27</v>
      </c>
      <c r="R18" s="460" t="s">
        <v>80</v>
      </c>
      <c r="S18" s="461"/>
      <c r="T18" s="5" t="s">
        <v>135</v>
      </c>
      <c r="U18" s="5" t="s">
        <v>28</v>
      </c>
      <c r="V18" s="5" t="s">
        <v>29</v>
      </c>
      <c r="W18" s="5" t="s">
        <v>30</v>
      </c>
      <c r="X18" s="6" t="s">
        <v>31</v>
      </c>
      <c r="Y18" s="56" t="s">
        <v>27</v>
      </c>
      <c r="Z18" s="460" t="s">
        <v>81</v>
      </c>
      <c r="AA18" s="461"/>
      <c r="AB18" s="5" t="s">
        <v>135</v>
      </c>
      <c r="AC18" s="5" t="s">
        <v>28</v>
      </c>
      <c r="AD18" s="5" t="s">
        <v>29</v>
      </c>
      <c r="AE18" s="5" t="s">
        <v>30</v>
      </c>
      <c r="AF18" s="6" t="s">
        <v>31</v>
      </c>
    </row>
    <row r="19" spans="1:33">
      <c r="A19" s="13">
        <v>1</v>
      </c>
      <c r="B19" s="12">
        <v>34113</v>
      </c>
      <c r="C19" s="19" t="s">
        <v>750</v>
      </c>
      <c r="D19" s="19" t="s">
        <v>19</v>
      </c>
      <c r="E19" s="20">
        <v>2</v>
      </c>
      <c r="F19" s="20">
        <v>0</v>
      </c>
      <c r="G19" s="20">
        <v>2</v>
      </c>
      <c r="H19" s="21">
        <v>2</v>
      </c>
      <c r="I19" s="26">
        <v>1</v>
      </c>
      <c r="J19" s="12">
        <v>34118</v>
      </c>
      <c r="K19" s="19" t="s">
        <v>751</v>
      </c>
      <c r="L19" s="19" t="s">
        <v>19</v>
      </c>
      <c r="M19" s="20">
        <v>3</v>
      </c>
      <c r="N19" s="20">
        <v>1</v>
      </c>
      <c r="O19" s="20">
        <v>4</v>
      </c>
      <c r="P19" s="21">
        <v>4</v>
      </c>
      <c r="Q19" s="26">
        <v>1</v>
      </c>
      <c r="R19" s="12">
        <v>34231</v>
      </c>
      <c r="S19" s="19" t="s">
        <v>752</v>
      </c>
      <c r="T19" s="19" t="s">
        <v>19</v>
      </c>
      <c r="U19" s="20">
        <v>3</v>
      </c>
      <c r="V19" s="20">
        <v>1</v>
      </c>
      <c r="W19" s="20">
        <v>4</v>
      </c>
      <c r="X19" s="21">
        <v>4</v>
      </c>
      <c r="Y19" s="26">
        <v>1</v>
      </c>
      <c r="Z19" s="12">
        <v>34232</v>
      </c>
      <c r="AA19" s="19" t="s">
        <v>753</v>
      </c>
      <c r="AB19" s="19" t="s">
        <v>19</v>
      </c>
      <c r="AC19" s="20">
        <v>3</v>
      </c>
      <c r="AD19" s="20">
        <v>1</v>
      </c>
      <c r="AE19" s="20">
        <v>4</v>
      </c>
      <c r="AF19" s="21">
        <v>4</v>
      </c>
    </row>
    <row r="20" spans="1:33">
      <c r="A20" s="13">
        <v>2</v>
      </c>
      <c r="B20" s="12">
        <v>34115</v>
      </c>
      <c r="C20" s="19" t="s">
        <v>25</v>
      </c>
      <c r="D20" s="19" t="s">
        <v>19</v>
      </c>
      <c r="E20" s="20">
        <v>2</v>
      </c>
      <c r="F20" s="20">
        <v>0</v>
      </c>
      <c r="G20" s="20">
        <v>2</v>
      </c>
      <c r="H20" s="21">
        <v>2</v>
      </c>
      <c r="I20" s="13">
        <v>2</v>
      </c>
      <c r="J20" s="12">
        <v>34120</v>
      </c>
      <c r="K20" s="19" t="s">
        <v>754</v>
      </c>
      <c r="L20" s="19" t="s">
        <v>19</v>
      </c>
      <c r="M20" s="20">
        <v>3</v>
      </c>
      <c r="N20" s="20">
        <v>1</v>
      </c>
      <c r="O20" s="20">
        <v>4</v>
      </c>
      <c r="P20" s="21">
        <v>4</v>
      </c>
      <c r="Q20" s="26">
        <v>2</v>
      </c>
      <c r="R20" s="12">
        <v>34233</v>
      </c>
      <c r="S20" s="19" t="s">
        <v>755</v>
      </c>
      <c r="T20" s="19" t="s">
        <v>19</v>
      </c>
      <c r="U20" s="20">
        <v>3</v>
      </c>
      <c r="V20" s="20">
        <v>1</v>
      </c>
      <c r="W20" s="20">
        <v>4</v>
      </c>
      <c r="X20" s="21">
        <v>4</v>
      </c>
      <c r="Y20" s="26">
        <v>2</v>
      </c>
      <c r="Z20" s="12">
        <v>34234</v>
      </c>
      <c r="AA20" s="19" t="s">
        <v>756</v>
      </c>
      <c r="AB20" s="19" t="s">
        <v>19</v>
      </c>
      <c r="AC20" s="20">
        <v>3</v>
      </c>
      <c r="AD20" s="20">
        <v>1</v>
      </c>
      <c r="AE20" s="20">
        <v>4</v>
      </c>
      <c r="AF20" s="21">
        <v>4</v>
      </c>
    </row>
    <row r="21" spans="1:33" ht="15.75" thickBot="1">
      <c r="A21" s="13">
        <v>3</v>
      </c>
      <c r="B21" s="12">
        <v>34117</v>
      </c>
      <c r="C21" s="19" t="s">
        <v>757</v>
      </c>
      <c r="D21" s="19" t="s">
        <v>19</v>
      </c>
      <c r="E21" s="20">
        <v>2</v>
      </c>
      <c r="F21" s="20">
        <v>0</v>
      </c>
      <c r="G21" s="20">
        <v>2</v>
      </c>
      <c r="H21" s="21">
        <v>2</v>
      </c>
      <c r="I21" s="241"/>
      <c r="J21" s="365"/>
      <c r="K21" s="28"/>
      <c r="L21" s="28"/>
      <c r="M21" s="29"/>
      <c r="N21" s="29"/>
      <c r="O21" s="29"/>
      <c r="P21" s="30"/>
      <c r="Q21" s="26">
        <v>3</v>
      </c>
      <c r="R21" s="12">
        <v>34235</v>
      </c>
      <c r="S21" s="19" t="s">
        <v>758</v>
      </c>
      <c r="T21" s="19" t="s">
        <v>19</v>
      </c>
      <c r="U21" s="20">
        <v>3</v>
      </c>
      <c r="V21" s="20">
        <v>1</v>
      </c>
      <c r="W21" s="20">
        <v>4</v>
      </c>
      <c r="X21" s="21">
        <v>4</v>
      </c>
      <c r="Y21" s="26">
        <v>3</v>
      </c>
      <c r="Z21" s="12">
        <v>34236</v>
      </c>
      <c r="AA21" s="19" t="s">
        <v>759</v>
      </c>
      <c r="AB21" s="19" t="s">
        <v>19</v>
      </c>
      <c r="AC21" s="20">
        <v>3</v>
      </c>
      <c r="AD21" s="20">
        <v>1</v>
      </c>
      <c r="AE21" s="20">
        <v>4</v>
      </c>
      <c r="AF21" s="21">
        <v>4</v>
      </c>
    </row>
    <row r="22" spans="1:33">
      <c r="A22" s="13">
        <v>4</v>
      </c>
      <c r="B22" s="12">
        <v>34119</v>
      </c>
      <c r="C22" s="19" t="s">
        <v>325</v>
      </c>
      <c r="D22" s="19" t="s">
        <v>19</v>
      </c>
      <c r="E22" s="20">
        <v>2</v>
      </c>
      <c r="F22" s="20">
        <v>0</v>
      </c>
      <c r="G22" s="20">
        <v>2</v>
      </c>
      <c r="H22" s="21">
        <v>2</v>
      </c>
      <c r="I22" s="13">
        <v>1</v>
      </c>
      <c r="J22" s="14">
        <v>34122</v>
      </c>
      <c r="K22" s="15" t="s">
        <v>760</v>
      </c>
      <c r="L22" s="15" t="s">
        <v>19</v>
      </c>
      <c r="M22" s="16">
        <v>2</v>
      </c>
      <c r="N22" s="16">
        <v>0</v>
      </c>
      <c r="O22" s="16">
        <v>2</v>
      </c>
      <c r="P22" s="17">
        <v>2</v>
      </c>
      <c r="Q22" s="26">
        <v>4</v>
      </c>
      <c r="R22" s="12">
        <v>34237</v>
      </c>
      <c r="S22" s="19" t="s">
        <v>761</v>
      </c>
      <c r="T22" s="19" t="s">
        <v>19</v>
      </c>
      <c r="U22" s="20">
        <v>3</v>
      </c>
      <c r="V22" s="20">
        <v>1</v>
      </c>
      <c r="W22" s="20">
        <v>4</v>
      </c>
      <c r="X22" s="21">
        <v>4</v>
      </c>
      <c r="Y22" s="26">
        <v>4</v>
      </c>
      <c r="Z22" s="12">
        <v>34238</v>
      </c>
      <c r="AA22" s="19" t="s">
        <v>762</v>
      </c>
      <c r="AB22" s="19" t="s">
        <v>19</v>
      </c>
      <c r="AC22" s="20">
        <v>3</v>
      </c>
      <c r="AD22" s="20">
        <v>1</v>
      </c>
      <c r="AE22" s="20">
        <v>4</v>
      </c>
      <c r="AF22" s="21">
        <v>4</v>
      </c>
    </row>
    <row r="23" spans="1:33" ht="15.75" thickBot="1">
      <c r="A23" s="241"/>
      <c r="B23" s="365"/>
      <c r="C23" s="28"/>
      <c r="D23" s="28"/>
      <c r="E23" s="29"/>
      <c r="F23" s="29"/>
      <c r="G23" s="29"/>
      <c r="H23" s="30"/>
      <c r="I23" s="13">
        <v>2</v>
      </c>
      <c r="J23" s="12">
        <v>34124</v>
      </c>
      <c r="K23" s="19" t="s">
        <v>23</v>
      </c>
      <c r="L23" s="19" t="s">
        <v>19</v>
      </c>
      <c r="M23" s="20">
        <v>2</v>
      </c>
      <c r="N23" s="20">
        <v>0</v>
      </c>
      <c r="O23" s="20">
        <v>2</v>
      </c>
      <c r="P23" s="21">
        <v>2</v>
      </c>
      <c r="Q23" s="26">
        <v>5</v>
      </c>
      <c r="R23" s="12">
        <v>34239</v>
      </c>
      <c r="S23" s="19" t="s">
        <v>763</v>
      </c>
      <c r="T23" s="19" t="s">
        <v>19</v>
      </c>
      <c r="U23" s="20">
        <v>3</v>
      </c>
      <c r="V23" s="20">
        <v>1</v>
      </c>
      <c r="W23" s="20">
        <v>4</v>
      </c>
      <c r="X23" s="21">
        <v>4</v>
      </c>
      <c r="Y23" s="26">
        <v>5</v>
      </c>
      <c r="Z23" s="12">
        <v>34240</v>
      </c>
      <c r="AA23" s="19" t="s">
        <v>764</v>
      </c>
      <c r="AB23" s="19" t="s">
        <v>19</v>
      </c>
      <c r="AC23" s="20">
        <v>3</v>
      </c>
      <c r="AD23" s="20">
        <v>1</v>
      </c>
      <c r="AE23" s="20">
        <v>4</v>
      </c>
      <c r="AF23" s="21">
        <v>4</v>
      </c>
    </row>
    <row r="24" spans="1:33">
      <c r="A24" s="18">
        <v>1</v>
      </c>
      <c r="B24" s="14">
        <v>34121</v>
      </c>
      <c r="C24" s="15" t="s">
        <v>252</v>
      </c>
      <c r="D24" s="15" t="s">
        <v>19</v>
      </c>
      <c r="E24" s="16">
        <v>3</v>
      </c>
      <c r="F24" s="16">
        <v>1</v>
      </c>
      <c r="G24" s="16">
        <v>4</v>
      </c>
      <c r="H24" s="17">
        <v>5</v>
      </c>
      <c r="I24" s="13">
        <v>3</v>
      </c>
      <c r="J24" s="12">
        <v>34126</v>
      </c>
      <c r="K24" s="19" t="s">
        <v>765</v>
      </c>
      <c r="L24" s="19" t="s">
        <v>19</v>
      </c>
      <c r="M24" s="20">
        <v>2</v>
      </c>
      <c r="N24" s="20">
        <v>0</v>
      </c>
      <c r="O24" s="20">
        <v>2</v>
      </c>
      <c r="P24" s="21">
        <v>2</v>
      </c>
      <c r="Q24" s="26">
        <v>6</v>
      </c>
      <c r="R24" s="12">
        <v>34241</v>
      </c>
      <c r="S24" s="19" t="s">
        <v>766</v>
      </c>
      <c r="T24" s="19" t="s">
        <v>19</v>
      </c>
      <c r="U24" s="20">
        <v>3</v>
      </c>
      <c r="V24" s="20">
        <v>1</v>
      </c>
      <c r="W24" s="20">
        <v>4</v>
      </c>
      <c r="X24" s="21">
        <v>4</v>
      </c>
      <c r="Y24" s="26">
        <v>6</v>
      </c>
      <c r="Z24" s="12">
        <v>34242</v>
      </c>
      <c r="AA24" s="19" t="s">
        <v>767</v>
      </c>
      <c r="AB24" s="19" t="s">
        <v>19</v>
      </c>
      <c r="AC24" s="20">
        <v>3</v>
      </c>
      <c r="AD24" s="20">
        <v>1</v>
      </c>
      <c r="AE24" s="20">
        <v>4</v>
      </c>
      <c r="AF24" s="21">
        <v>4</v>
      </c>
    </row>
    <row r="25" spans="1:33" ht="15.75" thickBot="1">
      <c r="A25" s="13">
        <v>2</v>
      </c>
      <c r="B25" s="14">
        <v>34123</v>
      </c>
      <c r="C25" s="15" t="s">
        <v>768</v>
      </c>
      <c r="D25" s="15" t="s">
        <v>19</v>
      </c>
      <c r="E25" s="16">
        <v>3</v>
      </c>
      <c r="F25" s="16">
        <v>1</v>
      </c>
      <c r="G25" s="16">
        <v>4</v>
      </c>
      <c r="H25" s="17">
        <v>5</v>
      </c>
      <c r="I25" s="241"/>
      <c r="J25" s="365"/>
      <c r="K25" s="28"/>
      <c r="L25" s="28"/>
      <c r="M25" s="29"/>
      <c r="N25" s="29"/>
      <c r="O25" s="29"/>
      <c r="P25" s="30"/>
      <c r="Q25" s="26">
        <v>7</v>
      </c>
      <c r="R25" s="12">
        <v>34243</v>
      </c>
      <c r="S25" s="19" t="s">
        <v>769</v>
      </c>
      <c r="T25" s="19" t="s">
        <v>19</v>
      </c>
      <c r="U25" s="20">
        <v>3</v>
      </c>
      <c r="V25" s="20">
        <v>1</v>
      </c>
      <c r="W25" s="20">
        <v>4</v>
      </c>
      <c r="X25" s="21">
        <v>4</v>
      </c>
      <c r="Y25" s="26"/>
      <c r="Z25" s="12"/>
      <c r="AA25" s="19"/>
      <c r="AB25" s="19"/>
      <c r="AC25" s="20"/>
      <c r="AD25" s="20"/>
      <c r="AE25" s="20"/>
      <c r="AF25" s="21"/>
    </row>
    <row r="26" spans="1:33">
      <c r="A26" s="13">
        <v>3</v>
      </c>
      <c r="B26" s="12">
        <v>34125</v>
      </c>
      <c r="C26" s="19" t="s">
        <v>770</v>
      </c>
      <c r="D26" s="15" t="s">
        <v>19</v>
      </c>
      <c r="E26" s="16">
        <v>3</v>
      </c>
      <c r="F26" s="16">
        <v>1</v>
      </c>
      <c r="G26" s="16">
        <v>4</v>
      </c>
      <c r="H26" s="17">
        <v>5</v>
      </c>
      <c r="I26" s="18">
        <v>1</v>
      </c>
      <c r="J26" s="14">
        <v>34128</v>
      </c>
      <c r="K26" s="15" t="s">
        <v>771</v>
      </c>
      <c r="L26" s="15" t="s">
        <v>19</v>
      </c>
      <c r="M26" s="16">
        <v>2</v>
      </c>
      <c r="N26" s="16">
        <v>1</v>
      </c>
      <c r="O26" s="16">
        <v>3</v>
      </c>
      <c r="P26" s="17">
        <v>3</v>
      </c>
      <c r="Q26" s="26"/>
      <c r="R26" s="12"/>
      <c r="S26" s="19"/>
      <c r="T26" s="19"/>
      <c r="U26" s="20"/>
      <c r="V26" s="20"/>
      <c r="W26" s="20"/>
      <c r="X26" s="21"/>
      <c r="Y26" s="26"/>
      <c r="Z26" s="12"/>
      <c r="AA26" s="19"/>
      <c r="AB26" s="19"/>
      <c r="AC26" s="20"/>
      <c r="AD26" s="20"/>
      <c r="AE26" s="20"/>
      <c r="AF26" s="21"/>
    </row>
    <row r="27" spans="1:33">
      <c r="A27" s="26"/>
      <c r="B27" s="12"/>
      <c r="C27" s="19"/>
      <c r="D27" s="19"/>
      <c r="E27" s="20"/>
      <c r="F27" s="20"/>
      <c r="G27" s="20"/>
      <c r="H27" s="21"/>
      <c r="I27" s="13">
        <v>2</v>
      </c>
      <c r="J27" s="12">
        <v>34130</v>
      </c>
      <c r="K27" s="314" t="s">
        <v>118</v>
      </c>
      <c r="L27" s="314" t="s">
        <v>19</v>
      </c>
      <c r="M27" s="16">
        <v>2</v>
      </c>
      <c r="N27" s="16">
        <v>1</v>
      </c>
      <c r="O27" s="16">
        <v>3</v>
      </c>
      <c r="P27" s="316">
        <v>3</v>
      </c>
      <c r="Q27" s="26"/>
      <c r="R27" s="14"/>
      <c r="S27" s="15"/>
      <c r="T27" s="15"/>
      <c r="U27" s="16"/>
      <c r="V27" s="16"/>
      <c r="W27" s="16"/>
      <c r="X27" s="17"/>
      <c r="Y27" s="26"/>
      <c r="Z27" s="14"/>
      <c r="AA27" s="15"/>
      <c r="AB27" s="15"/>
      <c r="AC27" s="16"/>
      <c r="AD27" s="16"/>
      <c r="AE27" s="16"/>
      <c r="AF27" s="17"/>
    </row>
    <row r="28" spans="1:33">
      <c r="A28" s="26"/>
      <c r="B28" s="12"/>
      <c r="C28" s="19"/>
      <c r="D28" s="19"/>
      <c r="E28" s="20"/>
      <c r="F28" s="20"/>
      <c r="G28" s="20"/>
      <c r="H28" s="21"/>
      <c r="I28" s="13">
        <v>3</v>
      </c>
      <c r="J28" s="12">
        <v>34132</v>
      </c>
      <c r="K28" s="19" t="s">
        <v>772</v>
      </c>
      <c r="L28" s="314" t="s">
        <v>19</v>
      </c>
      <c r="M28" s="16">
        <v>2</v>
      </c>
      <c r="N28" s="16">
        <v>1</v>
      </c>
      <c r="O28" s="16">
        <v>3</v>
      </c>
      <c r="P28" s="316">
        <v>3</v>
      </c>
      <c r="Q28" s="26"/>
      <c r="R28" s="12"/>
      <c r="S28" s="19"/>
      <c r="T28" s="19"/>
      <c r="U28" s="20"/>
      <c r="V28" s="20"/>
      <c r="W28" s="20"/>
      <c r="X28" s="21"/>
      <c r="Y28" s="26"/>
      <c r="Z28" s="12"/>
      <c r="AA28" s="19"/>
      <c r="AB28" s="19"/>
      <c r="AC28" s="20"/>
      <c r="AD28" s="20"/>
      <c r="AE28" s="20"/>
      <c r="AF28" s="21"/>
    </row>
    <row r="29" spans="1:33">
      <c r="A29" s="26"/>
      <c r="B29" s="12"/>
      <c r="C29" s="19"/>
      <c r="D29" s="19"/>
      <c r="E29" s="20"/>
      <c r="F29" s="20"/>
      <c r="G29" s="20"/>
      <c r="H29" s="21"/>
      <c r="I29" s="13">
        <v>4</v>
      </c>
      <c r="J29" s="12">
        <v>34134</v>
      </c>
      <c r="K29" s="19" t="s">
        <v>773</v>
      </c>
      <c r="L29" s="314" t="s">
        <v>19</v>
      </c>
      <c r="M29" s="16">
        <v>2</v>
      </c>
      <c r="N29" s="16">
        <v>1</v>
      </c>
      <c r="O29" s="16">
        <v>3</v>
      </c>
      <c r="P29" s="316">
        <v>3</v>
      </c>
      <c r="Q29" s="26"/>
      <c r="R29" s="12"/>
      <c r="S29" s="19"/>
      <c r="T29" s="19"/>
      <c r="U29" s="20"/>
      <c r="V29" s="20"/>
      <c r="W29" s="20"/>
      <c r="X29" s="21"/>
      <c r="Y29" s="26"/>
      <c r="Z29" s="12"/>
      <c r="AA29" s="19"/>
      <c r="AB29" s="19"/>
      <c r="AC29" s="20"/>
      <c r="AD29" s="20"/>
      <c r="AE29" s="20"/>
      <c r="AF29" s="21"/>
    </row>
    <row r="30" spans="1:33">
      <c r="A30" s="26"/>
      <c r="B30" s="12"/>
      <c r="C30" s="19"/>
      <c r="D30" s="19"/>
      <c r="E30" s="20"/>
      <c r="F30" s="20"/>
      <c r="G30" s="20"/>
      <c r="H30" s="21"/>
      <c r="I30" s="13">
        <v>5</v>
      </c>
      <c r="J30" s="12">
        <v>34136</v>
      </c>
      <c r="K30" s="19" t="s">
        <v>774</v>
      </c>
      <c r="L30" s="314" t="s">
        <v>19</v>
      </c>
      <c r="M30" s="16">
        <v>2</v>
      </c>
      <c r="N30" s="16">
        <v>1</v>
      </c>
      <c r="O30" s="16">
        <v>3</v>
      </c>
      <c r="P30" s="316">
        <v>3</v>
      </c>
      <c r="Q30" s="26"/>
      <c r="R30" s="12"/>
      <c r="S30" s="19"/>
      <c r="T30" s="19"/>
      <c r="U30" s="20"/>
      <c r="V30" s="20"/>
      <c r="W30" s="20"/>
      <c r="X30" s="21"/>
      <c r="Y30" s="26"/>
      <c r="Z30" s="12"/>
      <c r="AA30" s="19"/>
      <c r="AB30" s="19"/>
      <c r="AC30" s="20"/>
      <c r="AD30" s="20"/>
      <c r="AE30" s="20"/>
      <c r="AF30" s="21"/>
    </row>
    <row r="31" spans="1:33" ht="16.5" thickBot="1">
      <c r="A31" s="26"/>
      <c r="B31" s="12"/>
      <c r="C31" s="19"/>
      <c r="D31" s="19"/>
      <c r="E31" s="20"/>
      <c r="F31" s="20"/>
      <c r="G31" s="20"/>
      <c r="H31" s="21"/>
      <c r="I31" s="26"/>
      <c r="J31" s="12"/>
      <c r="K31" s="19"/>
      <c r="L31" s="19"/>
      <c r="M31" s="20"/>
      <c r="N31" s="20"/>
      <c r="O31" s="20"/>
      <c r="P31" s="21"/>
      <c r="Q31" s="26"/>
      <c r="R31" s="365"/>
      <c r="S31" s="28"/>
      <c r="T31" s="28"/>
      <c r="U31" s="29"/>
      <c r="V31" s="29"/>
      <c r="W31" s="29"/>
      <c r="X31" s="30"/>
      <c r="Y31" s="366"/>
      <c r="Z31" s="365"/>
      <c r="AA31" s="28"/>
      <c r="AB31" s="28"/>
      <c r="AC31" s="29"/>
      <c r="AD31" s="29"/>
      <c r="AE31" s="29"/>
      <c r="AF31" s="30"/>
    </row>
    <row r="32" spans="1:33" s="83" customFormat="1" ht="12.6" customHeight="1">
      <c r="A32" s="474"/>
      <c r="B32" s="82" t="s">
        <v>137</v>
      </c>
      <c r="C32" s="82"/>
      <c r="D32" s="449">
        <v>9</v>
      </c>
      <c r="E32" s="449"/>
      <c r="F32" s="449"/>
      <c r="G32" s="449"/>
      <c r="H32" s="449"/>
      <c r="I32" s="450"/>
      <c r="J32" s="82" t="s">
        <v>137</v>
      </c>
      <c r="K32" s="82"/>
      <c r="L32" s="449">
        <v>10</v>
      </c>
      <c r="M32" s="449"/>
      <c r="N32" s="449"/>
      <c r="O32" s="449"/>
      <c r="P32" s="449"/>
      <c r="Q32" s="450"/>
      <c r="R32" s="82" t="s">
        <v>137</v>
      </c>
      <c r="S32" s="82"/>
      <c r="T32" s="449">
        <v>7</v>
      </c>
      <c r="U32" s="449"/>
      <c r="V32" s="449"/>
      <c r="W32" s="449"/>
      <c r="X32" s="449"/>
      <c r="Y32" s="450"/>
      <c r="Z32" s="82" t="s">
        <v>137</v>
      </c>
      <c r="AA32" s="82"/>
      <c r="AB32" s="449">
        <v>7</v>
      </c>
      <c r="AC32" s="449"/>
      <c r="AD32" s="449"/>
      <c r="AE32" s="449"/>
      <c r="AF32" s="449"/>
    </row>
    <row r="33" spans="1:32" s="83" customFormat="1" ht="12.6" customHeight="1">
      <c r="A33" s="451"/>
      <c r="B33" s="82" t="s">
        <v>138</v>
      </c>
      <c r="C33" s="82"/>
      <c r="D33" s="449">
        <f>G17</f>
        <v>24</v>
      </c>
      <c r="E33" s="449"/>
      <c r="F33" s="449"/>
      <c r="G33" s="449"/>
      <c r="H33" s="449"/>
      <c r="I33" s="451"/>
      <c r="J33" s="82" t="s">
        <v>138</v>
      </c>
      <c r="K33" s="82"/>
      <c r="L33" s="449">
        <f>O17</f>
        <v>25</v>
      </c>
      <c r="M33" s="449"/>
      <c r="N33" s="449"/>
      <c r="O33" s="449"/>
      <c r="P33" s="449"/>
      <c r="Q33" s="451"/>
      <c r="R33" s="82" t="s">
        <v>138</v>
      </c>
      <c r="S33" s="82"/>
      <c r="T33" s="449">
        <f>W17</f>
        <v>26</v>
      </c>
      <c r="U33" s="449"/>
      <c r="V33" s="449"/>
      <c r="W33" s="449"/>
      <c r="X33" s="449"/>
      <c r="Y33" s="451"/>
      <c r="Z33" s="82" t="s">
        <v>138</v>
      </c>
      <c r="AA33" s="82"/>
      <c r="AB33" s="449">
        <f>AE17</f>
        <v>25</v>
      </c>
      <c r="AC33" s="449"/>
      <c r="AD33" s="449"/>
      <c r="AE33" s="449"/>
      <c r="AF33" s="449"/>
    </row>
    <row r="34" spans="1:32" s="83" customFormat="1" ht="12.6" customHeight="1">
      <c r="A34" s="451"/>
      <c r="B34" s="82" t="s">
        <v>139</v>
      </c>
      <c r="C34" s="82"/>
      <c r="D34" s="449">
        <v>8</v>
      </c>
      <c r="E34" s="449"/>
      <c r="F34" s="449"/>
      <c r="G34" s="449"/>
      <c r="H34" s="449"/>
      <c r="I34" s="451"/>
      <c r="J34" s="82" t="s">
        <v>139</v>
      </c>
      <c r="K34" s="82"/>
      <c r="L34" s="449">
        <v>9</v>
      </c>
      <c r="M34" s="449"/>
      <c r="N34" s="449"/>
      <c r="O34" s="449"/>
      <c r="P34" s="449"/>
      <c r="Q34" s="451"/>
      <c r="R34" s="82" t="s">
        <v>139</v>
      </c>
      <c r="S34" s="82"/>
      <c r="T34" s="449">
        <v>4</v>
      </c>
      <c r="U34" s="449"/>
      <c r="V34" s="449"/>
      <c r="W34" s="449"/>
      <c r="X34" s="449"/>
      <c r="Y34" s="451"/>
      <c r="Z34" s="82" t="s">
        <v>139</v>
      </c>
      <c r="AA34" s="82"/>
      <c r="AB34" s="449">
        <v>4</v>
      </c>
      <c r="AC34" s="449"/>
      <c r="AD34" s="449"/>
      <c r="AE34" s="449"/>
      <c r="AF34" s="449"/>
    </row>
    <row r="35" spans="1:32" s="83" customFormat="1" ht="12.6" customHeight="1">
      <c r="A35" s="452"/>
      <c r="B35" s="84" t="s">
        <v>140</v>
      </c>
      <c r="C35" s="84"/>
      <c r="D35" s="462">
        <f>H17</f>
        <v>29</v>
      </c>
      <c r="E35" s="462"/>
      <c r="F35" s="462"/>
      <c r="G35" s="462"/>
      <c r="H35" s="462"/>
      <c r="I35" s="452"/>
      <c r="J35" s="84" t="s">
        <v>140</v>
      </c>
      <c r="K35" s="84"/>
      <c r="L35" s="462">
        <f>P17</f>
        <v>35</v>
      </c>
      <c r="M35" s="462"/>
      <c r="N35" s="462"/>
      <c r="O35" s="462"/>
      <c r="P35" s="462"/>
      <c r="Q35" s="452"/>
      <c r="R35" s="84" t="s">
        <v>140</v>
      </c>
      <c r="S35" s="84"/>
      <c r="T35" s="462">
        <f>X17</f>
        <v>29</v>
      </c>
      <c r="U35" s="462"/>
      <c r="V35" s="462"/>
      <c r="W35" s="462"/>
      <c r="X35" s="462"/>
      <c r="Y35" s="452"/>
      <c r="Z35" s="84" t="s">
        <v>140</v>
      </c>
      <c r="AA35" s="82"/>
      <c r="AB35" s="449">
        <f>AF17</f>
        <v>27</v>
      </c>
      <c r="AC35" s="449"/>
      <c r="AD35" s="449"/>
      <c r="AE35" s="449"/>
      <c r="AF35" s="449"/>
    </row>
    <row r="36" spans="1:32">
      <c r="A36" s="463" t="s">
        <v>145</v>
      </c>
      <c r="B36" s="464"/>
      <c r="C36" s="465"/>
      <c r="D36" s="463" t="s">
        <v>146</v>
      </c>
      <c r="E36" s="464"/>
      <c r="F36" s="464"/>
      <c r="G36" s="464"/>
      <c r="H36" s="464"/>
      <c r="I36" s="464"/>
      <c r="J36" s="464"/>
      <c r="K36" s="465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33</v>
      </c>
      <c r="AB36" s="473"/>
      <c r="AC36" s="473"/>
      <c r="AD36" s="473"/>
      <c r="AE36" s="473"/>
      <c r="AF36" s="473"/>
    </row>
    <row r="37" spans="1:32">
      <c r="A37" s="466"/>
      <c r="B37" s="467"/>
      <c r="C37" s="468"/>
      <c r="D37" s="466"/>
      <c r="E37" s="467"/>
      <c r="F37" s="467"/>
      <c r="G37" s="467"/>
      <c r="H37" s="467"/>
      <c r="I37" s="467"/>
      <c r="J37" s="467"/>
      <c r="K37" s="468"/>
      <c r="L37" s="472" t="s">
        <v>141</v>
      </c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3">
        <f>D33+L33+T33+AB33</f>
        <v>100</v>
      </c>
      <c r="AB37" s="473"/>
      <c r="AC37" s="473"/>
      <c r="AD37" s="473"/>
      <c r="AE37" s="473"/>
      <c r="AF37" s="473"/>
    </row>
    <row r="38" spans="1:32">
      <c r="A38" s="466"/>
      <c r="B38" s="467"/>
      <c r="C38" s="468"/>
      <c r="D38" s="466"/>
      <c r="E38" s="467"/>
      <c r="F38" s="467"/>
      <c r="G38" s="467"/>
      <c r="H38" s="467"/>
      <c r="I38" s="467"/>
      <c r="J38" s="467"/>
      <c r="K38" s="468"/>
      <c r="L38" s="472" t="s">
        <v>142</v>
      </c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3">
        <f>D34+L34+T34+AB34</f>
        <v>25</v>
      </c>
      <c r="AB38" s="473"/>
      <c r="AC38" s="473"/>
      <c r="AD38" s="473"/>
      <c r="AE38" s="473"/>
      <c r="AF38" s="473"/>
    </row>
    <row r="39" spans="1:32">
      <c r="A39" s="469"/>
      <c r="B39" s="470"/>
      <c r="C39" s="471"/>
      <c r="D39" s="469"/>
      <c r="E39" s="470"/>
      <c r="F39" s="470"/>
      <c r="G39" s="470"/>
      <c r="H39" s="470"/>
      <c r="I39" s="470"/>
      <c r="J39" s="470"/>
      <c r="K39" s="471"/>
      <c r="L39" s="472" t="s">
        <v>143</v>
      </c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3">
        <f>D35+L35+T35+AB35</f>
        <v>120</v>
      </c>
      <c r="AB39" s="473"/>
      <c r="AC39" s="473"/>
      <c r="AD39" s="473"/>
      <c r="AE39" s="473"/>
      <c r="AF39" s="473"/>
    </row>
  </sheetData>
  <mergeCells count="45">
    <mergeCell ref="A1:AF1"/>
    <mergeCell ref="A2:AF2"/>
    <mergeCell ref="A3:AF3"/>
    <mergeCell ref="A5:H5"/>
    <mergeCell ref="I5:P5"/>
    <mergeCell ref="Q5:X5"/>
    <mergeCell ref="Y5:AF5"/>
    <mergeCell ref="Z18:AA18"/>
    <mergeCell ref="B17:D17"/>
    <mergeCell ref="J17:L17"/>
    <mergeCell ref="R17:T17"/>
    <mergeCell ref="Z17:AB17"/>
    <mergeCell ref="T32:X32"/>
    <mergeCell ref="D35:H35"/>
    <mergeCell ref="L35:P35"/>
    <mergeCell ref="T35:X35"/>
    <mergeCell ref="B18:C18"/>
    <mergeCell ref="J18:K18"/>
    <mergeCell ref="R18:S18"/>
    <mergeCell ref="A32:A35"/>
    <mergeCell ref="D32:H32"/>
    <mergeCell ref="I32:I35"/>
    <mergeCell ref="L32:P32"/>
    <mergeCell ref="Q32:Q35"/>
    <mergeCell ref="AB33:AF33"/>
    <mergeCell ref="D34:H34"/>
    <mergeCell ref="L34:P34"/>
    <mergeCell ref="T34:X34"/>
    <mergeCell ref="AB34:AF34"/>
    <mergeCell ref="AA39:AF39"/>
    <mergeCell ref="AB35:AF35"/>
    <mergeCell ref="A36:C39"/>
    <mergeCell ref="D36:K39"/>
    <mergeCell ref="L36:Z36"/>
    <mergeCell ref="AA36:AF36"/>
    <mergeCell ref="L37:Z37"/>
    <mergeCell ref="AA37:AF37"/>
    <mergeCell ref="L38:Z38"/>
    <mergeCell ref="AA38:AF38"/>
    <mergeCell ref="L39:Z39"/>
    <mergeCell ref="Y32:Y35"/>
    <mergeCell ref="AB32:AF32"/>
    <mergeCell ref="D33:H33"/>
    <mergeCell ref="L33:P33"/>
    <mergeCell ref="T33:X33"/>
  </mergeCells>
  <phoneticPr fontId="47" type="noConversion"/>
  <pageMargins left="0.47244094488188981" right="0.23622047244094491" top="0.51181102362204722" bottom="0.74803149606299213" header="0.31496062992125984" footer="0.31496062992125984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I45"/>
  <sheetViews>
    <sheetView view="pageBreakPreview" zoomScaleSheetLayoutView="100" workbookViewId="0">
      <selection activeCell="C6" sqref="C6"/>
    </sheetView>
  </sheetViews>
  <sheetFormatPr defaultColWidth="8.85546875" defaultRowHeight="15"/>
  <cols>
    <col min="1" max="1" width="2.5703125" style="1" customWidth="1"/>
    <col min="2" max="2" width="4.85546875" style="1" customWidth="1"/>
    <col min="3" max="3" width="21.7109375" style="1" customWidth="1"/>
    <col min="4" max="8" width="2.28515625" style="1" customWidth="1"/>
    <col min="9" max="9" width="1.85546875" style="1" customWidth="1"/>
    <col min="10" max="10" width="4" style="1" customWidth="1"/>
    <col min="11" max="11" width="21.7109375" style="1" customWidth="1"/>
    <col min="12" max="16" width="2.28515625" style="1" customWidth="1"/>
    <col min="17" max="17" width="1.85546875" style="1" customWidth="1"/>
    <col min="18" max="18" width="4.85546875" style="1" customWidth="1"/>
    <col min="19" max="19" width="21.7109375" style="1" customWidth="1"/>
    <col min="20" max="24" width="2.140625" style="1" customWidth="1"/>
    <col min="25" max="25" width="1.85546875" style="1" customWidth="1"/>
    <col min="26" max="26" width="4.140625" style="1" customWidth="1"/>
    <col min="27" max="27" width="21.7109375" style="1" customWidth="1"/>
    <col min="28" max="31" width="2.140625" style="1" customWidth="1"/>
    <col min="32" max="32" width="2.42578125" style="1" customWidth="1"/>
    <col min="33" max="33" width="5.7109375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230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3.75" customHeight="1" thickBot="1">
      <c r="B4" s="55"/>
      <c r="C4" s="55"/>
      <c r="D4" s="55"/>
      <c r="E4" s="55"/>
      <c r="F4" s="55"/>
      <c r="G4" s="55"/>
      <c r="H4" s="55"/>
      <c r="J4" s="55"/>
      <c r="K4" s="55"/>
      <c r="L4" s="55"/>
      <c r="M4" s="55"/>
      <c r="N4" s="55"/>
      <c r="O4" s="55"/>
      <c r="P4" s="55"/>
      <c r="R4" s="55"/>
      <c r="S4" s="55"/>
      <c r="T4" s="55"/>
      <c r="U4" s="55"/>
      <c r="V4" s="55"/>
      <c r="W4" s="55"/>
      <c r="X4" s="55"/>
      <c r="Z4" s="55"/>
      <c r="AA4" s="55"/>
      <c r="AB4" s="55"/>
      <c r="AC4" s="55"/>
      <c r="AD4" s="55"/>
      <c r="AE4" s="55"/>
      <c r="AF4" s="55"/>
      <c r="AI4" s="33"/>
    </row>
    <row r="5" spans="1:35" ht="15.75" thickBot="1">
      <c r="A5" s="497" t="s">
        <v>0</v>
      </c>
      <c r="B5" s="456"/>
      <c r="C5" s="456"/>
      <c r="D5" s="456"/>
      <c r="E5" s="456"/>
      <c r="F5" s="456"/>
      <c r="G5" s="456"/>
      <c r="H5" s="457"/>
      <c r="I5" s="497" t="s">
        <v>131</v>
      </c>
      <c r="J5" s="456"/>
      <c r="K5" s="456"/>
      <c r="L5" s="456"/>
      <c r="M5" s="456"/>
      <c r="N5" s="456"/>
      <c r="O5" s="456"/>
      <c r="P5" s="457"/>
      <c r="Q5" s="497" t="s">
        <v>132</v>
      </c>
      <c r="R5" s="456"/>
      <c r="S5" s="456"/>
      <c r="T5" s="456"/>
      <c r="U5" s="456"/>
      <c r="V5" s="456"/>
      <c r="W5" s="456"/>
      <c r="X5" s="457"/>
      <c r="Y5" s="497" t="s">
        <v>133</v>
      </c>
      <c r="Z5" s="456"/>
      <c r="AA5" s="456"/>
      <c r="AB5" s="456"/>
      <c r="AC5" s="456"/>
      <c r="AD5" s="456"/>
      <c r="AE5" s="456"/>
      <c r="AF5" s="457"/>
      <c r="AG5" s="227"/>
      <c r="AI5"/>
    </row>
    <row r="6" spans="1:35" ht="36.6" customHeight="1">
      <c r="A6" s="86" t="s">
        <v>27</v>
      </c>
      <c r="B6" s="87" t="s">
        <v>1</v>
      </c>
      <c r="C6" s="58" t="s">
        <v>2</v>
      </c>
      <c r="D6" s="59" t="s">
        <v>135</v>
      </c>
      <c r="E6" s="59" t="s">
        <v>28</v>
      </c>
      <c r="F6" s="59" t="s">
        <v>29</v>
      </c>
      <c r="G6" s="59" t="s">
        <v>30</v>
      </c>
      <c r="H6" s="60" t="s">
        <v>31</v>
      </c>
      <c r="I6" s="86" t="s">
        <v>27</v>
      </c>
      <c r="J6" s="87" t="s">
        <v>1</v>
      </c>
      <c r="K6" s="58" t="s">
        <v>2</v>
      </c>
      <c r="L6" s="59" t="s">
        <v>135</v>
      </c>
      <c r="M6" s="59" t="s">
        <v>28</v>
      </c>
      <c r="N6" s="59" t="s">
        <v>29</v>
      </c>
      <c r="O6" s="59" t="s">
        <v>30</v>
      </c>
      <c r="P6" s="60" t="s">
        <v>31</v>
      </c>
      <c r="Q6" s="86" t="s">
        <v>27</v>
      </c>
      <c r="R6" s="87" t="s">
        <v>1</v>
      </c>
      <c r="S6" s="58" t="s">
        <v>2</v>
      </c>
      <c r="T6" s="59" t="s">
        <v>135</v>
      </c>
      <c r="U6" s="59" t="s">
        <v>28</v>
      </c>
      <c r="V6" s="59" t="s">
        <v>29</v>
      </c>
      <c r="W6" s="59" t="s">
        <v>30</v>
      </c>
      <c r="X6" s="60" t="s">
        <v>31</v>
      </c>
      <c r="Y6" s="86" t="s">
        <v>27</v>
      </c>
      <c r="Z6" s="87" t="s">
        <v>1</v>
      </c>
      <c r="AA6" s="58" t="s">
        <v>2</v>
      </c>
      <c r="AB6" s="59" t="s">
        <v>135</v>
      </c>
      <c r="AC6" s="59" t="s">
        <v>28</v>
      </c>
      <c r="AD6" s="59" t="s">
        <v>29</v>
      </c>
      <c r="AE6" s="59" t="s">
        <v>30</v>
      </c>
      <c r="AF6" s="60" t="s">
        <v>31</v>
      </c>
      <c r="AG6" s="228"/>
      <c r="AI6"/>
    </row>
    <row r="7" spans="1:35">
      <c r="A7" s="88">
        <v>1</v>
      </c>
      <c r="B7" s="62">
        <v>91101</v>
      </c>
      <c r="C7" s="63" t="s">
        <v>3</v>
      </c>
      <c r="D7" s="63" t="s">
        <v>4</v>
      </c>
      <c r="E7" s="64">
        <v>2</v>
      </c>
      <c r="F7" s="64">
        <v>0</v>
      </c>
      <c r="G7" s="64">
        <v>2</v>
      </c>
      <c r="H7" s="65">
        <v>2</v>
      </c>
      <c r="I7" s="89">
        <v>1</v>
      </c>
      <c r="J7" s="62">
        <v>91102</v>
      </c>
      <c r="K7" s="63" t="s">
        <v>32</v>
      </c>
      <c r="L7" s="63" t="s">
        <v>4</v>
      </c>
      <c r="M7" s="64">
        <v>2</v>
      </c>
      <c r="N7" s="64">
        <v>0</v>
      </c>
      <c r="O7" s="64">
        <v>2</v>
      </c>
      <c r="P7" s="65">
        <v>2</v>
      </c>
      <c r="Q7" s="89">
        <v>1</v>
      </c>
      <c r="R7" s="90">
        <v>16201</v>
      </c>
      <c r="S7" s="69" t="s">
        <v>231</v>
      </c>
      <c r="T7" s="63" t="s">
        <v>12</v>
      </c>
      <c r="U7" s="64">
        <v>5</v>
      </c>
      <c r="V7" s="64">
        <v>1</v>
      </c>
      <c r="W7" s="64">
        <v>6</v>
      </c>
      <c r="X7" s="65">
        <v>7</v>
      </c>
      <c r="Y7" s="89">
        <v>1</v>
      </c>
      <c r="Z7" s="90">
        <v>16202</v>
      </c>
      <c r="AA7" s="69" t="s">
        <v>232</v>
      </c>
      <c r="AB7" s="63" t="s">
        <v>12</v>
      </c>
      <c r="AC7" s="64">
        <v>5</v>
      </c>
      <c r="AD7" s="64">
        <v>1</v>
      </c>
      <c r="AE7" s="64">
        <v>6</v>
      </c>
      <c r="AF7" s="65">
        <v>7</v>
      </c>
      <c r="AG7" s="228"/>
      <c r="AI7"/>
    </row>
    <row r="8" spans="1:35">
      <c r="A8" s="88">
        <v>2</v>
      </c>
      <c r="B8" s="68">
        <v>91103</v>
      </c>
      <c r="C8" s="69" t="s">
        <v>5</v>
      </c>
      <c r="D8" s="69" t="s">
        <v>4</v>
      </c>
      <c r="E8" s="70">
        <v>2</v>
      </c>
      <c r="F8" s="70">
        <v>0</v>
      </c>
      <c r="G8" s="70">
        <v>2</v>
      </c>
      <c r="H8" s="71">
        <v>2</v>
      </c>
      <c r="I8" s="88">
        <v>2</v>
      </c>
      <c r="J8" s="68">
        <v>91104</v>
      </c>
      <c r="K8" s="69" t="s">
        <v>33</v>
      </c>
      <c r="L8" s="69" t="s">
        <v>4</v>
      </c>
      <c r="M8" s="70">
        <v>2</v>
      </c>
      <c r="N8" s="70">
        <v>0</v>
      </c>
      <c r="O8" s="70">
        <v>2</v>
      </c>
      <c r="P8" s="71">
        <v>2</v>
      </c>
      <c r="Q8" s="88">
        <v>2</v>
      </c>
      <c r="R8" s="68">
        <v>16203</v>
      </c>
      <c r="S8" s="69" t="s">
        <v>233</v>
      </c>
      <c r="T8" s="69" t="s">
        <v>12</v>
      </c>
      <c r="U8" s="70">
        <v>3</v>
      </c>
      <c r="V8" s="70">
        <v>1</v>
      </c>
      <c r="W8" s="70">
        <v>4</v>
      </c>
      <c r="X8" s="71">
        <v>4</v>
      </c>
      <c r="Y8" s="88">
        <v>2</v>
      </c>
      <c r="Z8" s="68">
        <v>16204</v>
      </c>
      <c r="AA8" s="69" t="s">
        <v>234</v>
      </c>
      <c r="AB8" s="69" t="s">
        <v>12</v>
      </c>
      <c r="AC8" s="70">
        <v>3</v>
      </c>
      <c r="AD8" s="70">
        <v>1</v>
      </c>
      <c r="AE8" s="70">
        <v>4</v>
      </c>
      <c r="AF8" s="71">
        <v>4</v>
      </c>
      <c r="AG8" s="228"/>
      <c r="AI8"/>
    </row>
    <row r="9" spans="1:35">
      <c r="A9" s="88">
        <v>3</v>
      </c>
      <c r="B9" s="68">
        <v>91125</v>
      </c>
      <c r="C9" s="69" t="s">
        <v>7</v>
      </c>
      <c r="D9" s="69" t="s">
        <v>4</v>
      </c>
      <c r="E9" s="70">
        <v>2</v>
      </c>
      <c r="F9" s="70">
        <v>0</v>
      </c>
      <c r="G9" s="70">
        <v>2</v>
      </c>
      <c r="H9" s="71">
        <v>2</v>
      </c>
      <c r="I9" s="88">
        <v>3</v>
      </c>
      <c r="J9" s="68">
        <v>91126</v>
      </c>
      <c r="K9" s="69" t="s">
        <v>35</v>
      </c>
      <c r="L9" s="69" t="s">
        <v>4</v>
      </c>
      <c r="M9" s="70">
        <v>2</v>
      </c>
      <c r="N9" s="70">
        <v>0</v>
      </c>
      <c r="O9" s="70">
        <v>2</v>
      </c>
      <c r="P9" s="71">
        <v>2</v>
      </c>
      <c r="Q9" s="88">
        <v>3</v>
      </c>
      <c r="R9" s="62">
        <v>16211</v>
      </c>
      <c r="S9" s="63" t="s">
        <v>235</v>
      </c>
      <c r="T9" s="63" t="s">
        <v>12</v>
      </c>
      <c r="U9" s="64">
        <v>1</v>
      </c>
      <c r="V9" s="64">
        <v>2</v>
      </c>
      <c r="W9" s="64">
        <v>3</v>
      </c>
      <c r="X9" s="65">
        <v>4</v>
      </c>
      <c r="Y9" s="88">
        <v>3</v>
      </c>
      <c r="Z9" s="68">
        <v>16206</v>
      </c>
      <c r="AA9" s="69" t="s">
        <v>236</v>
      </c>
      <c r="AB9" s="69" t="s">
        <v>12</v>
      </c>
      <c r="AC9" s="70">
        <v>1</v>
      </c>
      <c r="AD9" s="70">
        <v>1</v>
      </c>
      <c r="AE9" s="70">
        <v>2</v>
      </c>
      <c r="AF9" s="71">
        <v>2</v>
      </c>
      <c r="AG9" s="228"/>
      <c r="AI9"/>
    </row>
    <row r="10" spans="1:35">
      <c r="A10" s="88">
        <v>4</v>
      </c>
      <c r="B10" s="68">
        <v>92117</v>
      </c>
      <c r="C10" s="69" t="s">
        <v>237</v>
      </c>
      <c r="D10" s="69" t="s">
        <v>4</v>
      </c>
      <c r="E10" s="70">
        <v>2</v>
      </c>
      <c r="F10" s="70">
        <v>0</v>
      </c>
      <c r="G10" s="70">
        <v>2</v>
      </c>
      <c r="H10" s="71">
        <v>2</v>
      </c>
      <c r="I10" s="88">
        <v>4</v>
      </c>
      <c r="J10" s="68">
        <v>92118</v>
      </c>
      <c r="K10" s="69" t="s">
        <v>238</v>
      </c>
      <c r="L10" s="69" t="s">
        <v>4</v>
      </c>
      <c r="M10" s="70">
        <v>2</v>
      </c>
      <c r="N10" s="70">
        <v>0</v>
      </c>
      <c r="O10" s="70">
        <v>2</v>
      </c>
      <c r="P10" s="71">
        <v>3</v>
      </c>
      <c r="Q10" s="88">
        <v>4</v>
      </c>
      <c r="R10" s="68">
        <v>16207</v>
      </c>
      <c r="S10" s="69" t="s">
        <v>239</v>
      </c>
      <c r="T10" s="69" t="s">
        <v>12</v>
      </c>
      <c r="U10" s="70">
        <v>1</v>
      </c>
      <c r="V10" s="70">
        <v>1</v>
      </c>
      <c r="W10" s="70">
        <v>2</v>
      </c>
      <c r="X10" s="71">
        <v>3</v>
      </c>
      <c r="Y10" s="88">
        <v>4</v>
      </c>
      <c r="Z10" s="68"/>
      <c r="AA10" s="69" t="s">
        <v>240</v>
      </c>
      <c r="AB10" s="69" t="s">
        <v>19</v>
      </c>
      <c r="AC10" s="70">
        <v>3</v>
      </c>
      <c r="AD10" s="70">
        <v>0</v>
      </c>
      <c r="AE10" s="70">
        <v>3</v>
      </c>
      <c r="AF10" s="71">
        <v>3</v>
      </c>
      <c r="AG10" s="228"/>
      <c r="AI10"/>
    </row>
    <row r="11" spans="1:35">
      <c r="A11" s="88">
        <v>5</v>
      </c>
      <c r="B11" s="68">
        <v>16101</v>
      </c>
      <c r="C11" s="69" t="s">
        <v>241</v>
      </c>
      <c r="D11" s="69" t="s">
        <v>12</v>
      </c>
      <c r="E11" s="70">
        <v>5</v>
      </c>
      <c r="F11" s="70">
        <v>1</v>
      </c>
      <c r="G11" s="70">
        <v>6</v>
      </c>
      <c r="H11" s="71">
        <v>7</v>
      </c>
      <c r="I11" s="88">
        <v>5</v>
      </c>
      <c r="J11" s="68">
        <v>16102</v>
      </c>
      <c r="K11" s="69" t="s">
        <v>242</v>
      </c>
      <c r="L11" s="69" t="s">
        <v>12</v>
      </c>
      <c r="M11" s="70">
        <v>5</v>
      </c>
      <c r="N11" s="70">
        <v>1</v>
      </c>
      <c r="O11" s="70">
        <v>6</v>
      </c>
      <c r="P11" s="71">
        <v>7</v>
      </c>
      <c r="Q11" s="88">
        <v>5</v>
      </c>
      <c r="R11" s="68">
        <v>16205</v>
      </c>
      <c r="S11" s="91" t="s">
        <v>243</v>
      </c>
      <c r="T11" s="69" t="s">
        <v>12</v>
      </c>
      <c r="U11" s="70">
        <v>2</v>
      </c>
      <c r="V11" s="70">
        <v>1</v>
      </c>
      <c r="W11" s="70">
        <v>3</v>
      </c>
      <c r="X11" s="71">
        <v>3</v>
      </c>
      <c r="Y11" s="88">
        <v>5</v>
      </c>
      <c r="Z11" s="68"/>
      <c r="AA11" s="69" t="s">
        <v>427</v>
      </c>
      <c r="AB11" s="69" t="s">
        <v>19</v>
      </c>
      <c r="AC11" s="70">
        <v>2</v>
      </c>
      <c r="AD11" s="70">
        <v>1</v>
      </c>
      <c r="AE11" s="70">
        <v>3</v>
      </c>
      <c r="AF11" s="71">
        <v>4</v>
      </c>
      <c r="AG11" s="228"/>
      <c r="AI11"/>
    </row>
    <row r="12" spans="1:35">
      <c r="A12" s="88">
        <v>6</v>
      </c>
      <c r="B12" s="92">
        <v>16103</v>
      </c>
      <c r="C12" s="69" t="s">
        <v>244</v>
      </c>
      <c r="D12" s="69" t="s">
        <v>12</v>
      </c>
      <c r="E12" s="70">
        <v>3</v>
      </c>
      <c r="F12" s="70">
        <v>1</v>
      </c>
      <c r="G12" s="70">
        <v>4</v>
      </c>
      <c r="H12" s="71">
        <v>5</v>
      </c>
      <c r="I12" s="88">
        <v>6</v>
      </c>
      <c r="J12" s="92">
        <v>16104</v>
      </c>
      <c r="K12" s="69" t="s">
        <v>245</v>
      </c>
      <c r="L12" s="69" t="s">
        <v>12</v>
      </c>
      <c r="M12" s="70">
        <v>3</v>
      </c>
      <c r="N12" s="70">
        <v>1</v>
      </c>
      <c r="O12" s="70">
        <v>4</v>
      </c>
      <c r="P12" s="71">
        <v>4</v>
      </c>
      <c r="Q12" s="88">
        <v>6</v>
      </c>
      <c r="R12" s="68"/>
      <c r="S12" s="69" t="s">
        <v>246</v>
      </c>
      <c r="T12" s="69" t="s">
        <v>19</v>
      </c>
      <c r="U12" s="70">
        <v>3</v>
      </c>
      <c r="V12" s="70">
        <v>0</v>
      </c>
      <c r="W12" s="70">
        <v>3</v>
      </c>
      <c r="X12" s="71">
        <v>3</v>
      </c>
      <c r="Y12" s="88">
        <v>6</v>
      </c>
      <c r="Z12" s="68"/>
      <c r="AA12" s="69" t="s">
        <v>428</v>
      </c>
      <c r="AB12" s="69" t="s">
        <v>19</v>
      </c>
      <c r="AC12" s="70">
        <v>2</v>
      </c>
      <c r="AD12" s="70">
        <v>1</v>
      </c>
      <c r="AE12" s="70">
        <v>3</v>
      </c>
      <c r="AF12" s="71">
        <v>4</v>
      </c>
      <c r="AG12" s="228"/>
      <c r="AI12"/>
    </row>
    <row r="13" spans="1:35">
      <c r="A13" s="88">
        <v>7</v>
      </c>
      <c r="B13" s="92">
        <v>16105</v>
      </c>
      <c r="C13" s="69" t="s">
        <v>247</v>
      </c>
      <c r="D13" s="69" t="s">
        <v>12</v>
      </c>
      <c r="E13" s="70">
        <v>2</v>
      </c>
      <c r="F13" s="70">
        <v>1</v>
      </c>
      <c r="G13" s="70">
        <v>3</v>
      </c>
      <c r="H13" s="71">
        <v>3</v>
      </c>
      <c r="I13" s="88">
        <v>7</v>
      </c>
      <c r="J13" s="92">
        <v>16108</v>
      </c>
      <c r="K13" s="69" t="s">
        <v>248</v>
      </c>
      <c r="L13" s="69" t="s">
        <v>12</v>
      </c>
      <c r="M13" s="70">
        <v>3</v>
      </c>
      <c r="N13" s="70">
        <v>1</v>
      </c>
      <c r="O13" s="70">
        <v>4</v>
      </c>
      <c r="P13" s="71">
        <v>4</v>
      </c>
      <c r="Q13" s="88">
        <v>7</v>
      </c>
      <c r="R13" s="68"/>
      <c r="S13" s="69" t="s">
        <v>431</v>
      </c>
      <c r="T13" s="69" t="s">
        <v>19</v>
      </c>
      <c r="U13" s="70">
        <v>2</v>
      </c>
      <c r="V13" s="70">
        <v>0</v>
      </c>
      <c r="W13" s="70">
        <v>2</v>
      </c>
      <c r="X13" s="71">
        <v>2</v>
      </c>
      <c r="Y13" s="88">
        <v>7</v>
      </c>
      <c r="Z13" s="68"/>
      <c r="AA13" s="69" t="s">
        <v>429</v>
      </c>
      <c r="AB13" s="69" t="s">
        <v>19</v>
      </c>
      <c r="AC13" s="70">
        <v>2</v>
      </c>
      <c r="AD13" s="70">
        <v>0</v>
      </c>
      <c r="AE13" s="70">
        <v>2</v>
      </c>
      <c r="AF13" s="71">
        <v>2</v>
      </c>
      <c r="AG13" s="228"/>
    </row>
    <row r="14" spans="1:35">
      <c r="A14" s="88">
        <v>8</v>
      </c>
      <c r="B14" s="92">
        <v>16107</v>
      </c>
      <c r="C14" s="69" t="s">
        <v>249</v>
      </c>
      <c r="D14" s="69" t="s">
        <v>12</v>
      </c>
      <c r="E14" s="70">
        <v>2</v>
      </c>
      <c r="F14" s="70">
        <v>0</v>
      </c>
      <c r="G14" s="70">
        <v>2</v>
      </c>
      <c r="H14" s="71">
        <v>2</v>
      </c>
      <c r="I14" s="88">
        <v>8</v>
      </c>
      <c r="J14" s="93">
        <v>95104</v>
      </c>
      <c r="K14" s="93" t="s">
        <v>46</v>
      </c>
      <c r="L14" s="73" t="s">
        <v>12</v>
      </c>
      <c r="M14" s="94">
        <v>0</v>
      </c>
      <c r="N14" s="94">
        <v>0</v>
      </c>
      <c r="O14" s="94">
        <v>0</v>
      </c>
      <c r="P14" s="95">
        <v>8</v>
      </c>
      <c r="Q14" s="88">
        <v>8</v>
      </c>
      <c r="R14" s="68"/>
      <c r="S14" s="69" t="s">
        <v>432</v>
      </c>
      <c r="T14" s="69" t="s">
        <v>19</v>
      </c>
      <c r="U14" s="70">
        <v>2</v>
      </c>
      <c r="V14" s="70">
        <v>0</v>
      </c>
      <c r="W14" s="70">
        <v>2</v>
      </c>
      <c r="X14" s="71">
        <v>2</v>
      </c>
      <c r="Y14" s="88">
        <v>8</v>
      </c>
      <c r="Z14" s="68"/>
      <c r="AA14" s="69" t="s">
        <v>430</v>
      </c>
      <c r="AB14" s="69" t="s">
        <v>19</v>
      </c>
      <c r="AC14" s="70">
        <v>1</v>
      </c>
      <c r="AD14" s="70">
        <v>1</v>
      </c>
      <c r="AE14" s="70">
        <v>2</v>
      </c>
      <c r="AF14" s="71">
        <v>3</v>
      </c>
      <c r="AG14" s="228"/>
    </row>
    <row r="15" spans="1:35">
      <c r="A15" s="88">
        <v>9</v>
      </c>
      <c r="B15" s="96"/>
      <c r="C15" s="97" t="s">
        <v>250</v>
      </c>
      <c r="D15" s="98" t="s">
        <v>19</v>
      </c>
      <c r="E15" s="99">
        <v>1</v>
      </c>
      <c r="F15" s="99">
        <v>1</v>
      </c>
      <c r="G15" s="99">
        <v>2</v>
      </c>
      <c r="H15" s="100">
        <v>3</v>
      </c>
      <c r="I15" s="88">
        <v>9</v>
      </c>
      <c r="J15" s="101"/>
      <c r="K15" s="102" t="s">
        <v>251</v>
      </c>
      <c r="L15" s="98" t="s">
        <v>19</v>
      </c>
      <c r="M15" s="99">
        <v>2</v>
      </c>
      <c r="N15" s="70">
        <v>1</v>
      </c>
      <c r="O15" s="70">
        <v>3</v>
      </c>
      <c r="P15" s="71">
        <v>3</v>
      </c>
      <c r="Q15" s="88"/>
      <c r="R15" s="68"/>
      <c r="S15" s="69"/>
      <c r="T15" s="69"/>
      <c r="U15" s="70"/>
      <c r="V15" s="70"/>
      <c r="W15" s="70"/>
      <c r="X15" s="71"/>
      <c r="Y15" s="88"/>
      <c r="Z15" s="72"/>
      <c r="AA15" s="69"/>
      <c r="AB15" s="69"/>
      <c r="AC15" s="70"/>
      <c r="AD15" s="70"/>
      <c r="AE15" s="70"/>
      <c r="AF15" s="71"/>
      <c r="AG15" s="228"/>
    </row>
    <row r="16" spans="1:35">
      <c r="A16" s="88"/>
      <c r="B16" s="68"/>
      <c r="C16" s="69"/>
      <c r="D16" s="69"/>
      <c r="E16" s="70"/>
      <c r="F16" s="70"/>
      <c r="G16" s="70"/>
      <c r="H16" s="71"/>
      <c r="I16" s="88"/>
      <c r="J16" s="68"/>
      <c r="K16" s="69"/>
      <c r="L16" s="69"/>
      <c r="M16" s="70"/>
      <c r="N16" s="70"/>
      <c r="O16" s="70"/>
      <c r="P16" s="71"/>
      <c r="Q16" s="88"/>
      <c r="R16" s="68"/>
      <c r="S16" s="69"/>
      <c r="T16" s="69"/>
      <c r="U16" s="70"/>
      <c r="V16" s="70"/>
      <c r="W16" s="70"/>
      <c r="X16" s="71"/>
      <c r="Y16" s="88"/>
      <c r="Z16" s="68"/>
      <c r="AA16" s="69"/>
      <c r="AB16" s="69"/>
      <c r="AC16" s="70"/>
      <c r="AD16" s="70"/>
      <c r="AE16" s="70"/>
      <c r="AF16" s="71"/>
      <c r="AG16" s="228"/>
    </row>
    <row r="17" spans="1:33">
      <c r="A17" s="88"/>
      <c r="B17" s="68"/>
      <c r="C17" s="69"/>
      <c r="D17" s="69"/>
      <c r="E17" s="70"/>
      <c r="F17" s="70"/>
      <c r="G17" s="70"/>
      <c r="H17" s="71"/>
      <c r="I17" s="88"/>
      <c r="J17" s="68"/>
      <c r="K17" s="69"/>
      <c r="L17" s="69"/>
      <c r="M17" s="70"/>
      <c r="N17" s="70"/>
      <c r="O17" s="70"/>
      <c r="P17" s="71"/>
      <c r="Q17" s="88"/>
      <c r="R17" s="68"/>
      <c r="S17" s="69"/>
      <c r="T17" s="69"/>
      <c r="U17" s="70"/>
      <c r="V17" s="70"/>
      <c r="W17" s="70"/>
      <c r="X17" s="71"/>
      <c r="Y17" s="88"/>
      <c r="Z17" s="68"/>
      <c r="AA17" s="69"/>
      <c r="AB17" s="69"/>
      <c r="AC17" s="70"/>
      <c r="AD17" s="70"/>
      <c r="AE17" s="70"/>
      <c r="AF17" s="71"/>
      <c r="AG17" s="228"/>
    </row>
    <row r="18" spans="1:33">
      <c r="A18" s="40"/>
      <c r="B18" s="458" t="s">
        <v>134</v>
      </c>
      <c r="C18" s="458"/>
      <c r="D18" s="459"/>
      <c r="E18" s="162">
        <f>SUM(E7:E17)</f>
        <v>21</v>
      </c>
      <c r="F18" s="162">
        <f>SUM(F7:F17)</f>
        <v>4</v>
      </c>
      <c r="G18" s="162">
        <f>SUM(G7:G17)</f>
        <v>25</v>
      </c>
      <c r="H18" s="243">
        <f>SUM(H7:H17)</f>
        <v>28</v>
      </c>
      <c r="I18" s="40"/>
      <c r="J18" s="458" t="s">
        <v>134</v>
      </c>
      <c r="K18" s="458"/>
      <c r="L18" s="459"/>
      <c r="M18" s="162">
        <f>SUM(M7:M17)</f>
        <v>21</v>
      </c>
      <c r="N18" s="162">
        <f>SUM(N7:N17)</f>
        <v>4</v>
      </c>
      <c r="O18" s="162">
        <f>SUM(O7:O17)</f>
        <v>25</v>
      </c>
      <c r="P18" s="243">
        <f>SUM(P7:P17)</f>
        <v>35</v>
      </c>
      <c r="Q18" s="40"/>
      <c r="R18" s="458" t="s">
        <v>134</v>
      </c>
      <c r="S18" s="458"/>
      <c r="T18" s="459"/>
      <c r="U18" s="244">
        <f>SUM(U7:U17)</f>
        <v>19</v>
      </c>
      <c r="V18" s="244">
        <f>SUM(V7:V17)</f>
        <v>6</v>
      </c>
      <c r="W18" s="244">
        <f>SUM(W7:W17)</f>
        <v>25</v>
      </c>
      <c r="X18" s="245">
        <f>SUM(X7:X17)</f>
        <v>28</v>
      </c>
      <c r="Y18" s="40"/>
      <c r="Z18" s="458" t="s">
        <v>134</v>
      </c>
      <c r="AA18" s="458"/>
      <c r="AB18" s="459"/>
      <c r="AC18" s="162">
        <f>SUM(AC7:AC17)</f>
        <v>19</v>
      </c>
      <c r="AD18" s="162">
        <f>SUM(AD7:AD17)</f>
        <v>6</v>
      </c>
      <c r="AE18" s="162">
        <f>SUM(AE7:AE17)</f>
        <v>25</v>
      </c>
      <c r="AF18" s="243">
        <f>SUM(AF7:AF17)</f>
        <v>29</v>
      </c>
      <c r="AG18" s="228"/>
    </row>
    <row r="19" spans="1:33" ht="36.6" customHeight="1" thickBot="1">
      <c r="A19" s="103" t="s">
        <v>27</v>
      </c>
      <c r="B19" s="498" t="s">
        <v>26</v>
      </c>
      <c r="C19" s="499"/>
      <c r="D19" s="59" t="s">
        <v>135</v>
      </c>
      <c r="E19" s="59" t="s">
        <v>28</v>
      </c>
      <c r="F19" s="59" t="s">
        <v>29</v>
      </c>
      <c r="G19" s="59" t="s">
        <v>30</v>
      </c>
      <c r="H19" s="60" t="s">
        <v>31</v>
      </c>
      <c r="I19" s="104" t="s">
        <v>27</v>
      </c>
      <c r="J19" s="498" t="s">
        <v>79</v>
      </c>
      <c r="K19" s="499"/>
      <c r="L19" s="59" t="s">
        <v>135</v>
      </c>
      <c r="M19" s="59" t="s">
        <v>28</v>
      </c>
      <c r="N19" s="59" t="s">
        <v>29</v>
      </c>
      <c r="O19" s="59" t="s">
        <v>30</v>
      </c>
      <c r="P19" s="60" t="s">
        <v>31</v>
      </c>
      <c r="Q19" s="104" t="s">
        <v>27</v>
      </c>
      <c r="R19" s="498" t="s">
        <v>80</v>
      </c>
      <c r="S19" s="499"/>
      <c r="T19" s="59" t="s">
        <v>135</v>
      </c>
      <c r="U19" s="59" t="s">
        <v>28</v>
      </c>
      <c r="V19" s="59" t="s">
        <v>29</v>
      </c>
      <c r="W19" s="59" t="s">
        <v>30</v>
      </c>
      <c r="X19" s="60" t="s">
        <v>31</v>
      </c>
      <c r="Y19" s="103" t="s">
        <v>27</v>
      </c>
      <c r="Z19" s="498" t="s">
        <v>81</v>
      </c>
      <c r="AA19" s="499"/>
      <c r="AB19" s="59" t="s">
        <v>135</v>
      </c>
      <c r="AC19" s="59" t="s">
        <v>28</v>
      </c>
      <c r="AD19" s="59" t="s">
        <v>29</v>
      </c>
      <c r="AE19" s="59" t="s">
        <v>30</v>
      </c>
      <c r="AF19" s="60" t="s">
        <v>31</v>
      </c>
      <c r="AG19" s="228"/>
    </row>
    <row r="20" spans="1:33">
      <c r="A20" s="105">
        <v>1</v>
      </c>
      <c r="B20" s="110">
        <v>16109</v>
      </c>
      <c r="C20" s="106" t="s">
        <v>252</v>
      </c>
      <c r="D20" s="106" t="s">
        <v>19</v>
      </c>
      <c r="E20" s="107">
        <v>1</v>
      </c>
      <c r="F20" s="107">
        <v>1</v>
      </c>
      <c r="G20" s="107">
        <v>2</v>
      </c>
      <c r="H20" s="108">
        <v>3</v>
      </c>
      <c r="I20" s="109">
        <v>1</v>
      </c>
      <c r="J20" s="110">
        <v>16106</v>
      </c>
      <c r="K20" s="106" t="s">
        <v>253</v>
      </c>
      <c r="L20" s="106" t="s">
        <v>19</v>
      </c>
      <c r="M20" s="107">
        <v>2</v>
      </c>
      <c r="N20" s="107">
        <v>1</v>
      </c>
      <c r="O20" s="107">
        <v>3</v>
      </c>
      <c r="P20" s="108">
        <v>3</v>
      </c>
      <c r="Q20" s="109">
        <v>1</v>
      </c>
      <c r="R20" s="90">
        <v>16209</v>
      </c>
      <c r="S20" s="106" t="s">
        <v>254</v>
      </c>
      <c r="T20" s="106" t="s">
        <v>19</v>
      </c>
      <c r="U20" s="107">
        <v>3</v>
      </c>
      <c r="V20" s="107">
        <v>0</v>
      </c>
      <c r="W20" s="107">
        <v>3</v>
      </c>
      <c r="X20" s="108">
        <v>3</v>
      </c>
      <c r="Y20" s="105">
        <v>1</v>
      </c>
      <c r="Z20" s="111">
        <v>16208</v>
      </c>
      <c r="AA20" s="112" t="s">
        <v>255</v>
      </c>
      <c r="AB20" s="112" t="s">
        <v>19</v>
      </c>
      <c r="AC20" s="113">
        <v>3</v>
      </c>
      <c r="AD20" s="113">
        <v>0</v>
      </c>
      <c r="AE20" s="113">
        <v>3</v>
      </c>
      <c r="AF20" s="114">
        <v>3</v>
      </c>
      <c r="AG20" s="228"/>
    </row>
    <row r="21" spans="1:33">
      <c r="A21" s="127">
        <v>2</v>
      </c>
      <c r="B21" s="68">
        <v>16111</v>
      </c>
      <c r="C21" s="139" t="s">
        <v>256</v>
      </c>
      <c r="D21" s="129" t="s">
        <v>19</v>
      </c>
      <c r="E21" s="130">
        <v>1</v>
      </c>
      <c r="F21" s="130">
        <v>1</v>
      </c>
      <c r="G21" s="131">
        <v>2</v>
      </c>
      <c r="H21" s="140">
        <v>3</v>
      </c>
      <c r="I21" s="127">
        <v>2</v>
      </c>
      <c r="J21" s="68">
        <v>16108</v>
      </c>
      <c r="K21" s="139" t="s">
        <v>257</v>
      </c>
      <c r="L21" s="129" t="s">
        <v>19</v>
      </c>
      <c r="M21" s="130">
        <v>2</v>
      </c>
      <c r="N21" s="130">
        <v>1</v>
      </c>
      <c r="O21" s="131">
        <v>3</v>
      </c>
      <c r="P21" s="140">
        <v>3</v>
      </c>
      <c r="Q21" s="109">
        <v>2</v>
      </c>
      <c r="R21" s="68">
        <v>16219</v>
      </c>
      <c r="S21" s="117" t="s">
        <v>258</v>
      </c>
      <c r="T21" s="118" t="s">
        <v>19</v>
      </c>
      <c r="U21" s="119">
        <v>3</v>
      </c>
      <c r="V21" s="119">
        <v>0</v>
      </c>
      <c r="W21" s="120">
        <v>3</v>
      </c>
      <c r="X21" s="121">
        <v>3</v>
      </c>
      <c r="Y21" s="109">
        <v>2</v>
      </c>
      <c r="Z21" s="122">
        <v>16222</v>
      </c>
      <c r="AA21" s="123" t="s">
        <v>261</v>
      </c>
      <c r="AB21" s="124" t="s">
        <v>19</v>
      </c>
      <c r="AC21" s="125">
        <v>3</v>
      </c>
      <c r="AD21" s="125">
        <v>0</v>
      </c>
      <c r="AE21" s="125">
        <v>3</v>
      </c>
      <c r="AF21" s="126">
        <v>3</v>
      </c>
      <c r="AG21" s="228"/>
    </row>
    <row r="22" spans="1:33" ht="15.75" thickBot="1">
      <c r="A22" s="109"/>
      <c r="B22" s="122"/>
      <c r="C22" s="123"/>
      <c r="D22" s="124"/>
      <c r="E22" s="125"/>
      <c r="F22" s="125"/>
      <c r="G22" s="125"/>
      <c r="H22" s="126"/>
      <c r="I22" s="109"/>
      <c r="J22" s="122"/>
      <c r="K22" s="123"/>
      <c r="L22" s="124"/>
      <c r="M22" s="125"/>
      <c r="N22" s="125"/>
      <c r="O22" s="125"/>
      <c r="P22" s="126"/>
      <c r="Q22" s="115">
        <v>3</v>
      </c>
      <c r="R22" s="62">
        <v>16221</v>
      </c>
      <c r="S22" s="128" t="s">
        <v>260</v>
      </c>
      <c r="T22" s="129" t="s">
        <v>19</v>
      </c>
      <c r="U22" s="130">
        <v>3</v>
      </c>
      <c r="V22" s="131">
        <v>0</v>
      </c>
      <c r="W22" s="132">
        <v>3</v>
      </c>
      <c r="X22" s="133">
        <v>3</v>
      </c>
      <c r="Y22" s="109">
        <v>3</v>
      </c>
      <c r="Z22" s="122">
        <v>16224</v>
      </c>
      <c r="AA22" s="123" t="s">
        <v>259</v>
      </c>
      <c r="AB22" s="124" t="s">
        <v>19</v>
      </c>
      <c r="AC22" s="125">
        <v>3</v>
      </c>
      <c r="AD22" s="125">
        <v>0</v>
      </c>
      <c r="AE22" s="125">
        <v>3</v>
      </c>
      <c r="AF22" s="126">
        <v>3</v>
      </c>
      <c r="AG22" s="228"/>
    </row>
    <row r="23" spans="1:33" ht="15.75" thickBot="1">
      <c r="A23" s="109"/>
      <c r="B23" s="68"/>
      <c r="C23" s="69"/>
      <c r="D23" s="69"/>
      <c r="E23" s="70"/>
      <c r="F23" s="70"/>
      <c r="G23" s="70"/>
      <c r="H23" s="71"/>
      <c r="I23" s="109"/>
      <c r="J23" s="68"/>
      <c r="K23" s="69"/>
      <c r="L23" s="69"/>
      <c r="M23" s="70"/>
      <c r="N23" s="70"/>
      <c r="O23" s="70"/>
      <c r="P23" s="71"/>
      <c r="Q23" s="127">
        <v>4</v>
      </c>
      <c r="R23" s="68">
        <v>16223</v>
      </c>
      <c r="S23" s="139" t="s">
        <v>262</v>
      </c>
      <c r="T23" s="129" t="s">
        <v>19</v>
      </c>
      <c r="U23" s="130">
        <v>3</v>
      </c>
      <c r="V23" s="130">
        <v>0</v>
      </c>
      <c r="W23" s="131">
        <v>3</v>
      </c>
      <c r="X23" s="140">
        <v>3</v>
      </c>
      <c r="Y23" s="115"/>
      <c r="Z23" s="217"/>
      <c r="AA23" s="135"/>
      <c r="AB23" s="136"/>
      <c r="AC23" s="137"/>
      <c r="AD23" s="137"/>
      <c r="AE23" s="137"/>
      <c r="AF23" s="138"/>
      <c r="AG23" s="228"/>
    </row>
    <row r="24" spans="1:33">
      <c r="A24" s="109"/>
      <c r="B24" s="68"/>
      <c r="C24" s="69"/>
      <c r="D24" s="69"/>
      <c r="E24" s="70"/>
      <c r="F24" s="70"/>
      <c r="G24" s="70"/>
      <c r="H24" s="71"/>
      <c r="I24" s="109"/>
      <c r="J24" s="68"/>
      <c r="K24" s="69"/>
      <c r="L24" s="69"/>
      <c r="M24" s="70"/>
      <c r="N24" s="70"/>
      <c r="O24" s="70"/>
      <c r="P24" s="71"/>
      <c r="Q24" s="109">
        <v>5</v>
      </c>
      <c r="R24" s="122">
        <v>16225</v>
      </c>
      <c r="S24" s="123" t="s">
        <v>264</v>
      </c>
      <c r="T24" s="124" t="s">
        <v>19</v>
      </c>
      <c r="U24" s="125">
        <v>3</v>
      </c>
      <c r="V24" s="125">
        <v>0</v>
      </c>
      <c r="W24" s="125">
        <v>3</v>
      </c>
      <c r="X24" s="126">
        <v>3</v>
      </c>
      <c r="Y24" s="105">
        <v>1</v>
      </c>
      <c r="Z24" s="141">
        <v>16212</v>
      </c>
      <c r="AA24" s="106" t="s">
        <v>263</v>
      </c>
      <c r="AB24" s="106" t="s">
        <v>19</v>
      </c>
      <c r="AC24" s="107">
        <v>1</v>
      </c>
      <c r="AD24" s="107">
        <v>1</v>
      </c>
      <c r="AE24" s="107">
        <v>2</v>
      </c>
      <c r="AF24" s="108">
        <v>3</v>
      </c>
      <c r="AG24" s="228"/>
    </row>
    <row r="25" spans="1:33" ht="15.75" thickBot="1">
      <c r="A25" s="109"/>
      <c r="B25" s="68"/>
      <c r="C25" s="69"/>
      <c r="D25" s="69"/>
      <c r="E25" s="70"/>
      <c r="F25" s="70"/>
      <c r="G25" s="70"/>
      <c r="H25" s="71"/>
      <c r="I25" s="109"/>
      <c r="J25" s="68"/>
      <c r="K25" s="69"/>
      <c r="L25" s="69"/>
      <c r="M25" s="70"/>
      <c r="N25" s="70"/>
      <c r="O25" s="70"/>
      <c r="P25" s="146"/>
      <c r="Q25" s="115"/>
      <c r="R25" s="217"/>
      <c r="S25" s="135"/>
      <c r="T25" s="136"/>
      <c r="U25" s="137"/>
      <c r="V25" s="137"/>
      <c r="W25" s="137"/>
      <c r="X25" s="138"/>
      <c r="Y25" s="109">
        <v>2</v>
      </c>
      <c r="Z25" s="122">
        <v>16226</v>
      </c>
      <c r="AA25" s="123" t="s">
        <v>265</v>
      </c>
      <c r="AB25" s="124" t="s">
        <v>19</v>
      </c>
      <c r="AC25" s="125">
        <v>1</v>
      </c>
      <c r="AD25" s="125">
        <v>1</v>
      </c>
      <c r="AE25" s="125">
        <v>2</v>
      </c>
      <c r="AF25" s="126">
        <v>3</v>
      </c>
      <c r="AG25" s="228"/>
    </row>
    <row r="26" spans="1:33" ht="15.75" thickBot="1">
      <c r="A26" s="109"/>
      <c r="B26" s="68"/>
      <c r="C26" s="69"/>
      <c r="D26" s="69"/>
      <c r="E26" s="70"/>
      <c r="F26" s="70"/>
      <c r="G26" s="70"/>
      <c r="H26" s="71"/>
      <c r="I26" s="109"/>
      <c r="J26" s="68"/>
      <c r="K26" s="69"/>
      <c r="L26" s="69"/>
      <c r="M26" s="70"/>
      <c r="N26" s="70"/>
      <c r="O26" s="70"/>
      <c r="P26" s="71"/>
      <c r="Q26" s="127">
        <v>1</v>
      </c>
      <c r="R26" s="142">
        <v>16213</v>
      </c>
      <c r="S26" s="63" t="s">
        <v>435</v>
      </c>
      <c r="T26" s="63" t="s">
        <v>19</v>
      </c>
      <c r="U26" s="64">
        <v>2</v>
      </c>
      <c r="V26" s="64">
        <v>0</v>
      </c>
      <c r="W26" s="64">
        <v>2</v>
      </c>
      <c r="X26" s="65">
        <v>2</v>
      </c>
      <c r="Y26" s="115"/>
      <c r="Z26" s="217"/>
      <c r="AA26" s="135"/>
      <c r="AB26" s="136"/>
      <c r="AC26" s="137"/>
      <c r="AD26" s="137"/>
      <c r="AE26" s="137"/>
      <c r="AF26" s="138"/>
      <c r="AG26" s="228"/>
    </row>
    <row r="27" spans="1:33">
      <c r="A27" s="109"/>
      <c r="B27" s="68"/>
      <c r="C27" s="69"/>
      <c r="D27" s="69"/>
      <c r="E27" s="70"/>
      <c r="F27" s="70"/>
      <c r="G27" s="70"/>
      <c r="H27" s="71"/>
      <c r="I27" s="109"/>
      <c r="J27" s="68"/>
      <c r="K27" s="69"/>
      <c r="L27" s="69"/>
      <c r="M27" s="70"/>
      <c r="N27" s="70"/>
      <c r="O27" s="70"/>
      <c r="P27" s="71"/>
      <c r="Q27" s="109">
        <v>2</v>
      </c>
      <c r="R27" s="143">
        <v>16215</v>
      </c>
      <c r="S27" s="69" t="s">
        <v>267</v>
      </c>
      <c r="T27" s="69" t="s">
        <v>19</v>
      </c>
      <c r="U27" s="70">
        <v>2</v>
      </c>
      <c r="V27" s="70">
        <v>0</v>
      </c>
      <c r="W27" s="70">
        <v>2</v>
      </c>
      <c r="X27" s="71">
        <v>2</v>
      </c>
      <c r="Y27" s="105">
        <v>1</v>
      </c>
      <c r="Z27" s="141">
        <v>16210</v>
      </c>
      <c r="AA27" s="106" t="s">
        <v>266</v>
      </c>
      <c r="AB27" s="106" t="s">
        <v>19</v>
      </c>
      <c r="AC27" s="107">
        <v>2</v>
      </c>
      <c r="AD27" s="107">
        <v>1</v>
      </c>
      <c r="AE27" s="107">
        <v>3</v>
      </c>
      <c r="AF27" s="108">
        <v>4</v>
      </c>
      <c r="AG27" s="228"/>
    </row>
    <row r="28" spans="1:33">
      <c r="A28" s="109"/>
      <c r="B28" s="68"/>
      <c r="C28" s="69"/>
      <c r="D28" s="69"/>
      <c r="E28" s="70"/>
      <c r="F28" s="70"/>
      <c r="G28" s="70"/>
      <c r="H28" s="71"/>
      <c r="I28" s="109"/>
      <c r="J28" s="68"/>
      <c r="K28" s="69"/>
      <c r="L28" s="69"/>
      <c r="M28" s="70"/>
      <c r="N28" s="70"/>
      <c r="O28" s="70"/>
      <c r="P28" s="71"/>
      <c r="Q28" s="109">
        <v>3</v>
      </c>
      <c r="R28" s="144">
        <v>16217</v>
      </c>
      <c r="S28" s="69" t="s">
        <v>50</v>
      </c>
      <c r="T28" s="69" t="s">
        <v>19</v>
      </c>
      <c r="U28" s="70">
        <v>2</v>
      </c>
      <c r="V28" s="70">
        <v>0</v>
      </c>
      <c r="W28" s="70">
        <v>2</v>
      </c>
      <c r="X28" s="71">
        <v>2</v>
      </c>
      <c r="Y28" s="109">
        <v>2</v>
      </c>
      <c r="Z28" s="122">
        <v>16216</v>
      </c>
      <c r="AA28" s="123" t="s">
        <v>268</v>
      </c>
      <c r="AB28" s="124" t="s">
        <v>19</v>
      </c>
      <c r="AC28" s="125">
        <v>2</v>
      </c>
      <c r="AD28" s="125">
        <v>1</v>
      </c>
      <c r="AE28" s="125">
        <v>3</v>
      </c>
      <c r="AF28" s="126">
        <v>4</v>
      </c>
      <c r="AG28" s="228"/>
    </row>
    <row r="29" spans="1:33" ht="15.75" thickBot="1">
      <c r="A29" s="109"/>
      <c r="B29" s="68"/>
      <c r="C29" s="69"/>
      <c r="D29" s="69"/>
      <c r="E29" s="70"/>
      <c r="F29" s="70"/>
      <c r="G29" s="70"/>
      <c r="H29" s="71"/>
      <c r="I29" s="109"/>
      <c r="J29" s="68"/>
      <c r="K29" s="69"/>
      <c r="L29" s="69"/>
      <c r="M29" s="70"/>
      <c r="N29" s="70"/>
      <c r="O29" s="70"/>
      <c r="P29" s="71"/>
      <c r="Q29" s="109">
        <v>4</v>
      </c>
      <c r="R29" s="144">
        <v>16227</v>
      </c>
      <c r="S29" s="69" t="s">
        <v>270</v>
      </c>
      <c r="T29" s="69" t="s">
        <v>19</v>
      </c>
      <c r="U29" s="70">
        <v>2</v>
      </c>
      <c r="V29" s="70">
        <v>0</v>
      </c>
      <c r="W29" s="70">
        <v>2</v>
      </c>
      <c r="X29" s="71">
        <v>2</v>
      </c>
      <c r="Y29" s="115"/>
      <c r="Z29" s="217"/>
      <c r="AA29" s="135"/>
      <c r="AB29" s="136"/>
      <c r="AC29" s="137"/>
      <c r="AD29" s="137"/>
      <c r="AE29" s="137"/>
      <c r="AF29" s="138"/>
      <c r="AG29" s="228"/>
    </row>
    <row r="30" spans="1:33">
      <c r="A30" s="109"/>
      <c r="B30" s="68"/>
      <c r="C30" s="69"/>
      <c r="D30" s="69"/>
      <c r="E30" s="70"/>
      <c r="F30" s="70"/>
      <c r="G30" s="70"/>
      <c r="H30" s="71"/>
      <c r="I30" s="109"/>
      <c r="J30" s="68"/>
      <c r="K30" s="69"/>
      <c r="L30" s="69"/>
      <c r="M30" s="70"/>
      <c r="N30" s="70"/>
      <c r="O30" s="70"/>
      <c r="P30" s="71"/>
      <c r="Q30" s="109"/>
      <c r="R30" s="68"/>
      <c r="S30" s="69"/>
      <c r="T30" s="69"/>
      <c r="U30" s="70"/>
      <c r="V30" s="70"/>
      <c r="W30" s="70"/>
      <c r="X30" s="146"/>
      <c r="Y30" s="127">
        <v>1</v>
      </c>
      <c r="Z30" s="111">
        <v>16214</v>
      </c>
      <c r="AA30" s="63" t="s">
        <v>269</v>
      </c>
      <c r="AB30" s="63" t="s">
        <v>19</v>
      </c>
      <c r="AC30" s="64">
        <v>2</v>
      </c>
      <c r="AD30" s="64">
        <v>0</v>
      </c>
      <c r="AE30" s="64">
        <v>2</v>
      </c>
      <c r="AF30" s="65">
        <v>2</v>
      </c>
      <c r="AG30" s="228"/>
    </row>
    <row r="31" spans="1:33">
      <c r="A31" s="109"/>
      <c r="B31" s="68"/>
      <c r="C31" s="69"/>
      <c r="D31" s="69"/>
      <c r="E31" s="70"/>
      <c r="F31" s="70"/>
      <c r="G31" s="70"/>
      <c r="H31" s="71"/>
      <c r="I31" s="109"/>
      <c r="J31" s="68"/>
      <c r="K31" s="69"/>
      <c r="L31" s="69"/>
      <c r="M31" s="70"/>
      <c r="N31" s="70"/>
      <c r="O31" s="70"/>
      <c r="P31" s="71"/>
      <c r="Q31" s="109"/>
      <c r="R31" s="92"/>
      <c r="S31" s="69"/>
      <c r="T31" s="69"/>
      <c r="U31" s="70"/>
      <c r="V31" s="70"/>
      <c r="W31" s="70"/>
      <c r="X31" s="146"/>
      <c r="Y31" s="109">
        <v>2</v>
      </c>
      <c r="Z31" s="122">
        <v>16218</v>
      </c>
      <c r="AA31" s="63" t="s">
        <v>271</v>
      </c>
      <c r="AB31" s="63" t="s">
        <v>19</v>
      </c>
      <c r="AC31" s="64">
        <v>2</v>
      </c>
      <c r="AD31" s="64">
        <v>0</v>
      </c>
      <c r="AE31" s="64">
        <v>2</v>
      </c>
      <c r="AF31" s="65">
        <v>2</v>
      </c>
      <c r="AG31" s="228"/>
    </row>
    <row r="32" spans="1:33">
      <c r="A32" s="109"/>
      <c r="B32" s="68"/>
      <c r="C32" s="69"/>
      <c r="D32" s="69"/>
      <c r="E32" s="70"/>
      <c r="F32" s="70"/>
      <c r="G32" s="70"/>
      <c r="H32" s="71"/>
      <c r="I32" s="109"/>
      <c r="J32" s="68"/>
      <c r="K32" s="69"/>
      <c r="L32" s="69"/>
      <c r="M32" s="70"/>
      <c r="N32" s="70"/>
      <c r="O32" s="70"/>
      <c r="P32" s="71"/>
      <c r="Q32" s="109"/>
      <c r="R32" s="147"/>
      <c r="S32" s="98"/>
      <c r="T32" s="98"/>
      <c r="U32" s="99"/>
      <c r="V32" s="99"/>
      <c r="W32" s="99"/>
      <c r="X32" s="100"/>
      <c r="Y32" s="109">
        <v>3</v>
      </c>
      <c r="Z32" s="122">
        <v>16228</v>
      </c>
      <c r="AA32" s="123" t="s">
        <v>434</v>
      </c>
      <c r="AB32" s="124" t="s">
        <v>19</v>
      </c>
      <c r="AC32" s="125">
        <v>2</v>
      </c>
      <c r="AD32" s="125">
        <v>0</v>
      </c>
      <c r="AE32" s="125">
        <v>2</v>
      </c>
      <c r="AF32" s="126">
        <v>2</v>
      </c>
      <c r="AG32" s="228"/>
    </row>
    <row r="33" spans="1:33" ht="15.75" thickBot="1">
      <c r="A33" s="134"/>
      <c r="B33" s="148"/>
      <c r="C33" s="149"/>
      <c r="D33" s="149"/>
      <c r="E33" s="150"/>
      <c r="F33" s="150"/>
      <c r="G33" s="150"/>
      <c r="H33" s="151"/>
      <c r="I33" s="134"/>
      <c r="J33" s="148"/>
      <c r="K33" s="149"/>
      <c r="L33" s="149"/>
      <c r="M33" s="150"/>
      <c r="N33" s="150"/>
      <c r="O33" s="150"/>
      <c r="P33" s="151"/>
      <c r="Q33" s="134"/>
      <c r="R33" s="148"/>
      <c r="S33" s="149"/>
      <c r="T33" s="69"/>
      <c r="U33" s="70"/>
      <c r="V33" s="70"/>
      <c r="W33" s="70"/>
      <c r="X33" s="71"/>
      <c r="Y33" s="115"/>
      <c r="Z33" s="217"/>
      <c r="AA33" s="135"/>
      <c r="AB33" s="136"/>
      <c r="AC33" s="137"/>
      <c r="AD33" s="137"/>
      <c r="AE33" s="137"/>
      <c r="AF33" s="138"/>
      <c r="AG33" s="228"/>
    </row>
    <row r="34" spans="1:33" s="83" customFormat="1" ht="9" customHeight="1">
      <c r="A34" s="516"/>
      <c r="B34" s="153" t="s">
        <v>137</v>
      </c>
      <c r="C34" s="154"/>
      <c r="D34" s="519">
        <v>9</v>
      </c>
      <c r="E34" s="500"/>
      <c r="F34" s="500"/>
      <c r="G34" s="500"/>
      <c r="H34" s="501"/>
      <c r="I34" s="516"/>
      <c r="J34" s="153" t="s">
        <v>137</v>
      </c>
      <c r="K34" s="154"/>
      <c r="L34" s="519">
        <v>9</v>
      </c>
      <c r="M34" s="500"/>
      <c r="N34" s="500"/>
      <c r="O34" s="500"/>
      <c r="P34" s="501"/>
      <c r="Q34" s="516"/>
      <c r="R34" s="153" t="s">
        <v>272</v>
      </c>
      <c r="S34" s="154"/>
      <c r="T34" s="500">
        <v>8</v>
      </c>
      <c r="U34" s="500"/>
      <c r="V34" s="500"/>
      <c r="W34" s="500"/>
      <c r="X34" s="501"/>
      <c r="Y34" s="516"/>
      <c r="Z34" s="155" t="s">
        <v>137</v>
      </c>
      <c r="AA34" s="156"/>
      <c r="AB34" s="550">
        <v>8</v>
      </c>
      <c r="AC34" s="551"/>
      <c r="AD34" s="551"/>
      <c r="AE34" s="551"/>
      <c r="AF34" s="552"/>
      <c r="AG34" s="228"/>
    </row>
    <row r="35" spans="1:33" s="83" customFormat="1" ht="9" customHeight="1">
      <c r="A35" s="517"/>
      <c r="B35" s="157" t="s">
        <v>138</v>
      </c>
      <c r="C35" s="82"/>
      <c r="D35" s="520">
        <v>25</v>
      </c>
      <c r="E35" s="521"/>
      <c r="F35" s="521"/>
      <c r="G35" s="521"/>
      <c r="H35" s="522"/>
      <c r="I35" s="517"/>
      <c r="J35" s="157" t="s">
        <v>138</v>
      </c>
      <c r="K35" s="82"/>
      <c r="L35" s="520">
        <v>25</v>
      </c>
      <c r="M35" s="521"/>
      <c r="N35" s="521"/>
      <c r="O35" s="521"/>
      <c r="P35" s="522"/>
      <c r="Q35" s="517"/>
      <c r="R35" s="157" t="s">
        <v>138</v>
      </c>
      <c r="S35" s="82"/>
      <c r="T35" s="521">
        <v>25</v>
      </c>
      <c r="U35" s="521"/>
      <c r="V35" s="521"/>
      <c r="W35" s="521"/>
      <c r="X35" s="522"/>
      <c r="Y35" s="517"/>
      <c r="Z35" s="157" t="s">
        <v>138</v>
      </c>
      <c r="AA35" s="82"/>
      <c r="AB35" s="520">
        <v>25</v>
      </c>
      <c r="AC35" s="521"/>
      <c r="AD35" s="521"/>
      <c r="AE35" s="521"/>
      <c r="AF35" s="542"/>
      <c r="AG35" s="228"/>
    </row>
    <row r="36" spans="1:33" s="83" customFormat="1" ht="9" customHeight="1">
      <c r="A36" s="517"/>
      <c r="B36" s="157" t="s">
        <v>139</v>
      </c>
      <c r="C36" s="82"/>
      <c r="D36" s="520">
        <v>2</v>
      </c>
      <c r="E36" s="521"/>
      <c r="F36" s="521"/>
      <c r="G36" s="521"/>
      <c r="H36" s="522"/>
      <c r="I36" s="517"/>
      <c r="J36" s="157" t="s">
        <v>139</v>
      </c>
      <c r="K36" s="82"/>
      <c r="L36" s="520">
        <v>3</v>
      </c>
      <c r="M36" s="521"/>
      <c r="N36" s="521"/>
      <c r="O36" s="521"/>
      <c r="P36" s="522"/>
      <c r="Q36" s="517"/>
      <c r="R36" s="157" t="s">
        <v>139</v>
      </c>
      <c r="S36" s="82"/>
      <c r="T36" s="521">
        <v>7</v>
      </c>
      <c r="U36" s="521"/>
      <c r="V36" s="521"/>
      <c r="W36" s="521"/>
      <c r="X36" s="522"/>
      <c r="Y36" s="517"/>
      <c r="Z36" s="157" t="s">
        <v>139</v>
      </c>
      <c r="AA36" s="82"/>
      <c r="AB36" s="520">
        <v>13</v>
      </c>
      <c r="AC36" s="521"/>
      <c r="AD36" s="521"/>
      <c r="AE36" s="521"/>
      <c r="AF36" s="542"/>
      <c r="AG36" s="228"/>
    </row>
    <row r="37" spans="1:33" s="83" customFormat="1" ht="9" customHeight="1" thickBot="1">
      <c r="A37" s="518"/>
      <c r="B37" s="158" t="s">
        <v>140</v>
      </c>
      <c r="C37" s="159"/>
      <c r="D37" s="546">
        <v>28</v>
      </c>
      <c r="E37" s="547"/>
      <c r="F37" s="547"/>
      <c r="G37" s="547"/>
      <c r="H37" s="548"/>
      <c r="I37" s="518"/>
      <c r="J37" s="158" t="s">
        <v>140</v>
      </c>
      <c r="K37" s="159"/>
      <c r="L37" s="546">
        <v>35</v>
      </c>
      <c r="M37" s="547"/>
      <c r="N37" s="547"/>
      <c r="O37" s="547"/>
      <c r="P37" s="548"/>
      <c r="Q37" s="518"/>
      <c r="R37" s="158" t="s">
        <v>140</v>
      </c>
      <c r="S37" s="159"/>
      <c r="T37" s="544">
        <v>28</v>
      </c>
      <c r="U37" s="544"/>
      <c r="V37" s="544"/>
      <c r="W37" s="544"/>
      <c r="X37" s="549"/>
      <c r="Y37" s="517"/>
      <c r="Z37" s="160" t="s">
        <v>140</v>
      </c>
      <c r="AA37" s="84"/>
      <c r="AB37" s="543">
        <v>29</v>
      </c>
      <c r="AC37" s="544"/>
      <c r="AD37" s="544"/>
      <c r="AE37" s="544"/>
      <c r="AF37" s="545"/>
      <c r="AG37" s="228"/>
    </row>
    <row r="38" spans="1:33" ht="15" customHeight="1" thickBot="1">
      <c r="A38" s="502" t="s">
        <v>145</v>
      </c>
      <c r="B38" s="503"/>
      <c r="C38" s="503"/>
      <c r="D38" s="502"/>
      <c r="E38" s="503"/>
      <c r="F38" s="503"/>
      <c r="G38" s="503"/>
      <c r="H38" s="503"/>
      <c r="I38" s="503"/>
      <c r="J38" s="503"/>
      <c r="K38" s="503"/>
      <c r="L38" s="507" t="s">
        <v>146</v>
      </c>
      <c r="M38" s="508"/>
      <c r="N38" s="508"/>
      <c r="O38" s="508"/>
      <c r="P38" s="508"/>
      <c r="Q38" s="508"/>
      <c r="R38" s="509"/>
      <c r="S38" s="529" t="s">
        <v>144</v>
      </c>
      <c r="T38" s="530"/>
      <c r="U38" s="530"/>
      <c r="V38" s="530"/>
      <c r="W38" s="530"/>
      <c r="X38" s="530"/>
      <c r="Y38" s="530"/>
      <c r="Z38" s="531"/>
      <c r="AA38" s="532">
        <v>34</v>
      </c>
      <c r="AB38" s="533"/>
      <c r="AC38" s="533"/>
      <c r="AD38" s="533"/>
      <c r="AE38" s="533"/>
      <c r="AF38" s="534"/>
      <c r="AG38" s="228"/>
    </row>
    <row r="39" spans="1:33" ht="15" customHeight="1" thickBot="1">
      <c r="A39" s="504"/>
      <c r="B39" s="467"/>
      <c r="C39" s="467"/>
      <c r="D39" s="504"/>
      <c r="E39" s="467"/>
      <c r="F39" s="467"/>
      <c r="G39" s="467"/>
      <c r="H39" s="467"/>
      <c r="I39" s="467"/>
      <c r="J39" s="467"/>
      <c r="K39" s="467"/>
      <c r="L39" s="510"/>
      <c r="M39" s="511"/>
      <c r="N39" s="511"/>
      <c r="O39" s="511"/>
      <c r="P39" s="511"/>
      <c r="Q39" s="511"/>
      <c r="R39" s="512"/>
      <c r="S39" s="535" t="s">
        <v>141</v>
      </c>
      <c r="T39" s="536"/>
      <c r="U39" s="536"/>
      <c r="V39" s="536"/>
      <c r="W39" s="536"/>
      <c r="X39" s="536"/>
      <c r="Y39" s="536"/>
      <c r="Z39" s="537"/>
      <c r="AA39" s="538">
        <v>100</v>
      </c>
      <c r="AB39" s="539"/>
      <c r="AC39" s="539"/>
      <c r="AD39" s="539"/>
      <c r="AE39" s="539"/>
      <c r="AF39" s="540"/>
      <c r="AG39" s="228"/>
    </row>
    <row r="40" spans="1:33" ht="15" customHeight="1" thickBot="1">
      <c r="A40" s="504"/>
      <c r="B40" s="467"/>
      <c r="C40" s="467"/>
      <c r="D40" s="504"/>
      <c r="E40" s="467"/>
      <c r="F40" s="467"/>
      <c r="G40" s="467"/>
      <c r="H40" s="467"/>
      <c r="I40" s="467"/>
      <c r="J40" s="467"/>
      <c r="K40" s="467"/>
      <c r="L40" s="510"/>
      <c r="M40" s="511"/>
      <c r="N40" s="511"/>
      <c r="O40" s="511"/>
      <c r="P40" s="511"/>
      <c r="Q40" s="511"/>
      <c r="R40" s="512"/>
      <c r="S40" s="523" t="s">
        <v>142</v>
      </c>
      <c r="T40" s="524"/>
      <c r="U40" s="524"/>
      <c r="V40" s="524"/>
      <c r="W40" s="524"/>
      <c r="X40" s="524"/>
      <c r="Y40" s="524"/>
      <c r="Z40" s="525"/>
      <c r="AA40" s="526">
        <v>25</v>
      </c>
      <c r="AB40" s="527"/>
      <c r="AC40" s="527"/>
      <c r="AD40" s="527"/>
      <c r="AE40" s="527"/>
      <c r="AF40" s="528"/>
      <c r="AG40" s="228"/>
    </row>
    <row r="41" spans="1:33" ht="15" customHeight="1" thickBot="1">
      <c r="A41" s="505"/>
      <c r="B41" s="506"/>
      <c r="C41" s="506"/>
      <c r="D41" s="505"/>
      <c r="E41" s="506"/>
      <c r="F41" s="506"/>
      <c r="G41" s="506"/>
      <c r="H41" s="506"/>
      <c r="I41" s="506"/>
      <c r="J41" s="506"/>
      <c r="K41" s="506"/>
      <c r="L41" s="513"/>
      <c r="M41" s="514"/>
      <c r="N41" s="514"/>
      <c r="O41" s="514"/>
      <c r="P41" s="514"/>
      <c r="Q41" s="514"/>
      <c r="R41" s="515"/>
      <c r="S41" s="529" t="s">
        <v>143</v>
      </c>
      <c r="T41" s="530"/>
      <c r="U41" s="530"/>
      <c r="V41" s="530"/>
      <c r="W41" s="530"/>
      <c r="X41" s="530"/>
      <c r="Y41" s="530"/>
      <c r="Z41" s="531"/>
      <c r="AA41" s="532">
        <v>120</v>
      </c>
      <c r="AB41" s="533"/>
      <c r="AC41" s="533"/>
      <c r="AD41" s="533"/>
      <c r="AE41" s="533"/>
      <c r="AF41" s="534"/>
      <c r="AG41" s="228"/>
    </row>
    <row r="42" spans="1:33">
      <c r="AG42" s="228"/>
    </row>
    <row r="43" spans="1:33" ht="18.75">
      <c r="C43" s="161"/>
      <c r="G43" s="541"/>
      <c r="H43" s="541"/>
      <c r="I43" s="541"/>
      <c r="J43" s="541"/>
      <c r="K43" s="541"/>
      <c r="Q43" s="541"/>
      <c r="R43" s="541"/>
      <c r="S43" s="541"/>
      <c r="T43" s="541"/>
      <c r="U43" s="541"/>
      <c r="Z43" s="541"/>
      <c r="AA43" s="541"/>
      <c r="AB43" s="541"/>
      <c r="AC43" s="541"/>
      <c r="AD43" s="541"/>
      <c r="AG43" s="228"/>
    </row>
    <row r="44" spans="1:33">
      <c r="AG44" s="228"/>
    </row>
    <row r="45" spans="1:33">
      <c r="R45" s="85"/>
    </row>
  </sheetData>
  <mergeCells count="49">
    <mergeCell ref="G43:K43"/>
    <mergeCell ref="Q43:U43"/>
    <mergeCell ref="Z43:AD43"/>
    <mergeCell ref="L35:P35"/>
    <mergeCell ref="T35:X35"/>
    <mergeCell ref="AB35:AF35"/>
    <mergeCell ref="AB37:AF37"/>
    <mergeCell ref="D36:H36"/>
    <mergeCell ref="L36:P36"/>
    <mergeCell ref="T36:X36"/>
    <mergeCell ref="AB36:AF36"/>
    <mergeCell ref="D37:H37"/>
    <mergeCell ref="L37:P37"/>
    <mergeCell ref="T37:X37"/>
    <mergeCell ref="Y34:Y37"/>
    <mergeCell ref="AB34:AF34"/>
    <mergeCell ref="AA40:AF40"/>
    <mergeCell ref="S41:Z41"/>
    <mergeCell ref="AA41:AF41"/>
    <mergeCell ref="S38:Z38"/>
    <mergeCell ref="AA38:AF38"/>
    <mergeCell ref="S39:Z39"/>
    <mergeCell ref="AA39:AF39"/>
    <mergeCell ref="T34:X34"/>
    <mergeCell ref="A38:C41"/>
    <mergeCell ref="D38:K41"/>
    <mergeCell ref="L38:R41"/>
    <mergeCell ref="A34:A37"/>
    <mergeCell ref="D34:H34"/>
    <mergeCell ref="I34:I37"/>
    <mergeCell ref="L34:P34"/>
    <mergeCell ref="Q34:Q37"/>
    <mergeCell ref="D35:H35"/>
    <mergeCell ref="S40:Z40"/>
    <mergeCell ref="R18:T18"/>
    <mergeCell ref="Z18:AB18"/>
    <mergeCell ref="B19:C19"/>
    <mergeCell ref="J19:K19"/>
    <mergeCell ref="R19:S19"/>
    <mergeCell ref="Z19:AA19"/>
    <mergeCell ref="B18:D18"/>
    <mergeCell ref="J18:L18"/>
    <mergeCell ref="A1:AF1"/>
    <mergeCell ref="A2:AF2"/>
    <mergeCell ref="A3:AF3"/>
    <mergeCell ref="A5:H5"/>
    <mergeCell ref="I5:P5"/>
    <mergeCell ref="Q5:X5"/>
    <mergeCell ref="Y5:AF5"/>
  </mergeCells>
  <phoneticPr fontId="47" type="noConversion"/>
  <pageMargins left="0.6" right="0.23622047244094491" top="0.27559055118110237" bottom="0.23622047244094491" header="0.19685039370078741" footer="0.19685039370078741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I39"/>
  <sheetViews>
    <sheetView workbookViewId="0">
      <selection activeCell="C24" sqref="C24"/>
    </sheetView>
  </sheetViews>
  <sheetFormatPr defaultColWidth="8.85546875" defaultRowHeight="14.25"/>
  <cols>
    <col min="1" max="1" width="2" style="31" customWidth="1"/>
    <col min="2" max="2" width="4.42578125" style="31" customWidth="1"/>
    <col min="3" max="3" width="21.7109375" style="31" customWidth="1"/>
    <col min="4" max="8" width="2.28515625" style="31" customWidth="1"/>
    <col min="9" max="9" width="1.85546875" style="31" customWidth="1"/>
    <col min="10" max="10" width="4.42578125" style="31" customWidth="1"/>
    <col min="11" max="11" width="23.28515625" style="31" customWidth="1"/>
    <col min="12" max="16" width="2.28515625" style="31" customWidth="1"/>
    <col min="17" max="17" width="2" style="31" customWidth="1"/>
    <col min="18" max="18" width="4.42578125" style="31" customWidth="1"/>
    <col min="19" max="19" width="22.28515625" style="31" customWidth="1"/>
    <col min="20" max="24" width="2.28515625" style="31" customWidth="1"/>
    <col min="25" max="25" width="2.140625" style="31" customWidth="1"/>
    <col min="26" max="26" width="4" style="31" customWidth="1"/>
    <col min="27" max="27" width="25" style="31" customWidth="1"/>
    <col min="28" max="32" width="2.28515625" style="31" customWidth="1"/>
    <col min="33" max="33" width="6.28515625" style="31" customWidth="1"/>
    <col min="34" max="16384" width="8.85546875" style="31"/>
  </cols>
  <sheetData>
    <row r="1" spans="1:35" s="1" customFormat="1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s="1" customFormat="1" ht="16.5">
      <c r="A2" s="454" t="s">
        <v>148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 s="1" customFormat="1" ht="1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3.75" customHeight="1" thickBot="1">
      <c r="B4" s="32"/>
      <c r="C4" s="32"/>
      <c r="D4" s="32"/>
      <c r="E4" s="32"/>
      <c r="F4" s="32"/>
      <c r="G4" s="32"/>
      <c r="H4" s="32"/>
      <c r="J4" s="32"/>
      <c r="K4" s="32"/>
      <c r="L4" s="32"/>
      <c r="M4" s="32"/>
      <c r="N4" s="32"/>
      <c r="O4" s="32"/>
      <c r="P4" s="32"/>
      <c r="R4" s="32"/>
      <c r="S4" s="32"/>
      <c r="T4" s="32"/>
      <c r="U4" s="32"/>
      <c r="V4" s="32"/>
      <c r="W4" s="32"/>
      <c r="X4" s="32"/>
      <c r="Z4" s="32"/>
      <c r="AA4" s="32"/>
      <c r="AB4" s="32"/>
      <c r="AC4" s="32"/>
      <c r="AD4" s="32"/>
      <c r="AE4" s="32"/>
      <c r="AF4" s="32"/>
      <c r="AI4" s="33"/>
    </row>
    <row r="5" spans="1:35" ht="15">
      <c r="A5" s="553" t="s">
        <v>0</v>
      </c>
      <c r="B5" s="554"/>
      <c r="C5" s="554"/>
      <c r="D5" s="554"/>
      <c r="E5" s="554"/>
      <c r="F5" s="554"/>
      <c r="G5" s="554"/>
      <c r="H5" s="555"/>
      <c r="I5" s="553" t="s">
        <v>131</v>
      </c>
      <c r="J5" s="554"/>
      <c r="K5" s="554"/>
      <c r="L5" s="554"/>
      <c r="M5" s="554"/>
      <c r="N5" s="554"/>
      <c r="O5" s="554"/>
      <c r="P5" s="555"/>
      <c r="Q5" s="553" t="s">
        <v>132</v>
      </c>
      <c r="R5" s="554"/>
      <c r="S5" s="554"/>
      <c r="T5" s="554"/>
      <c r="U5" s="554"/>
      <c r="V5" s="554"/>
      <c r="W5" s="554"/>
      <c r="X5" s="555"/>
      <c r="Y5" s="553" t="s">
        <v>133</v>
      </c>
      <c r="Z5" s="554"/>
      <c r="AA5" s="554"/>
      <c r="AB5" s="554"/>
      <c r="AC5" s="554"/>
      <c r="AD5" s="554"/>
      <c r="AE5" s="554"/>
      <c r="AF5" s="555"/>
      <c r="AI5" s="34"/>
    </row>
    <row r="6" spans="1:35" ht="37.15" customHeight="1">
      <c r="A6" s="4" t="s">
        <v>27</v>
      </c>
      <c r="B6" s="3" t="s">
        <v>1</v>
      </c>
      <c r="C6" s="11" t="s">
        <v>2</v>
      </c>
      <c r="D6" s="5" t="s">
        <v>135</v>
      </c>
      <c r="E6" s="5" t="s">
        <v>28</v>
      </c>
      <c r="F6" s="5" t="s">
        <v>29</v>
      </c>
      <c r="G6" s="5" t="s">
        <v>30</v>
      </c>
      <c r="H6" s="6" t="s">
        <v>31</v>
      </c>
      <c r="I6" s="4" t="s">
        <v>27</v>
      </c>
      <c r="J6" s="3" t="s">
        <v>1</v>
      </c>
      <c r="K6" s="11" t="s">
        <v>2</v>
      </c>
      <c r="L6" s="5" t="s">
        <v>135</v>
      </c>
      <c r="M6" s="5" t="s">
        <v>28</v>
      </c>
      <c r="N6" s="5" t="s">
        <v>29</v>
      </c>
      <c r="O6" s="5" t="s">
        <v>30</v>
      </c>
      <c r="P6" s="6" t="s">
        <v>31</v>
      </c>
      <c r="Q6" s="4" t="s">
        <v>27</v>
      </c>
      <c r="R6" s="3" t="s">
        <v>1</v>
      </c>
      <c r="S6" s="11" t="s">
        <v>2</v>
      </c>
      <c r="T6" s="5" t="s">
        <v>135</v>
      </c>
      <c r="U6" s="5" t="s">
        <v>28</v>
      </c>
      <c r="V6" s="5" t="s">
        <v>29</v>
      </c>
      <c r="W6" s="5" t="s">
        <v>30</v>
      </c>
      <c r="X6" s="6" t="s">
        <v>31</v>
      </c>
      <c r="Y6" s="4" t="s">
        <v>27</v>
      </c>
      <c r="Z6" s="3" t="s">
        <v>1</v>
      </c>
      <c r="AA6" s="11" t="s">
        <v>2</v>
      </c>
      <c r="AB6" s="5" t="s">
        <v>135</v>
      </c>
      <c r="AC6" s="5" t="s">
        <v>28</v>
      </c>
      <c r="AD6" s="5" t="s">
        <v>29</v>
      </c>
      <c r="AE6" s="5" t="s">
        <v>30</v>
      </c>
      <c r="AF6" s="6" t="s">
        <v>31</v>
      </c>
      <c r="AI6" s="34"/>
    </row>
    <row r="7" spans="1:35" s="1" customFormat="1" ht="15">
      <c r="A7" s="40">
        <v>1</v>
      </c>
      <c r="B7" s="14">
        <v>91101</v>
      </c>
      <c r="C7" s="15" t="s">
        <v>3</v>
      </c>
      <c r="D7" s="16" t="s">
        <v>4</v>
      </c>
      <c r="E7" s="16">
        <v>2</v>
      </c>
      <c r="F7" s="16">
        <v>0</v>
      </c>
      <c r="G7" s="16">
        <v>2</v>
      </c>
      <c r="H7" s="17">
        <v>2</v>
      </c>
      <c r="I7" s="40">
        <v>1</v>
      </c>
      <c r="J7" s="14">
        <v>91102</v>
      </c>
      <c r="K7" s="15" t="s">
        <v>149</v>
      </c>
      <c r="L7" s="16" t="s">
        <v>4</v>
      </c>
      <c r="M7" s="16">
        <v>2</v>
      </c>
      <c r="N7" s="16">
        <v>0</v>
      </c>
      <c r="O7" s="16">
        <v>2</v>
      </c>
      <c r="P7" s="14">
        <v>2</v>
      </c>
      <c r="Q7" s="40">
        <v>1</v>
      </c>
      <c r="R7" s="14">
        <v>17201</v>
      </c>
      <c r="S7" s="15" t="s">
        <v>150</v>
      </c>
      <c r="T7" s="16" t="s">
        <v>12</v>
      </c>
      <c r="U7" s="16">
        <v>2</v>
      </c>
      <c r="V7" s="16">
        <v>1</v>
      </c>
      <c r="W7" s="16">
        <v>3</v>
      </c>
      <c r="X7" s="14">
        <v>4</v>
      </c>
      <c r="Y7" s="40">
        <v>1</v>
      </c>
      <c r="Z7" s="14">
        <v>17202</v>
      </c>
      <c r="AA7" s="15" t="s">
        <v>105</v>
      </c>
      <c r="AB7" s="16" t="s">
        <v>12</v>
      </c>
      <c r="AC7" s="16">
        <v>3</v>
      </c>
      <c r="AD7" s="16">
        <v>1</v>
      </c>
      <c r="AE7" s="16">
        <v>4</v>
      </c>
      <c r="AF7" s="235">
        <v>4</v>
      </c>
      <c r="AG7" s="42"/>
      <c r="AI7"/>
    </row>
    <row r="8" spans="1:35" s="1" customFormat="1" ht="15">
      <c r="A8" s="40">
        <v>2</v>
      </c>
      <c r="B8" s="12">
        <v>91103</v>
      </c>
      <c r="C8" s="19" t="s">
        <v>151</v>
      </c>
      <c r="D8" s="20" t="s">
        <v>4</v>
      </c>
      <c r="E8" s="20">
        <v>2</v>
      </c>
      <c r="F8" s="20">
        <v>0</v>
      </c>
      <c r="G8" s="20">
        <v>2</v>
      </c>
      <c r="H8" s="21">
        <v>2</v>
      </c>
      <c r="I8" s="40">
        <v>2</v>
      </c>
      <c r="J8" s="14">
        <v>91104</v>
      </c>
      <c r="K8" s="15" t="s">
        <v>152</v>
      </c>
      <c r="L8" s="16" t="s">
        <v>4</v>
      </c>
      <c r="M8" s="16">
        <v>2</v>
      </c>
      <c r="N8" s="16">
        <v>0</v>
      </c>
      <c r="O8" s="16">
        <v>2</v>
      </c>
      <c r="P8" s="14">
        <v>2</v>
      </c>
      <c r="Q8" s="40">
        <v>2</v>
      </c>
      <c r="R8" s="14">
        <v>17205</v>
      </c>
      <c r="S8" s="15" t="s">
        <v>56</v>
      </c>
      <c r="T8" s="16" t="s">
        <v>12</v>
      </c>
      <c r="U8" s="16">
        <v>3</v>
      </c>
      <c r="V8" s="16">
        <v>1</v>
      </c>
      <c r="W8" s="16">
        <v>4</v>
      </c>
      <c r="X8" s="14">
        <v>5</v>
      </c>
      <c r="Y8" s="40">
        <v>2</v>
      </c>
      <c r="Z8" s="14">
        <v>17204</v>
      </c>
      <c r="AA8" s="15" t="s">
        <v>153</v>
      </c>
      <c r="AB8" s="16" t="s">
        <v>12</v>
      </c>
      <c r="AC8" s="16">
        <v>3</v>
      </c>
      <c r="AD8" s="16">
        <v>1</v>
      </c>
      <c r="AE8" s="16">
        <v>4</v>
      </c>
      <c r="AF8" s="235">
        <v>4</v>
      </c>
      <c r="AG8" s="42"/>
      <c r="AI8"/>
    </row>
    <row r="9" spans="1:35" s="1" customFormat="1" ht="15">
      <c r="A9" s="40">
        <v>3</v>
      </c>
      <c r="B9" s="12" t="s">
        <v>6</v>
      </c>
      <c r="C9" s="19" t="s">
        <v>7</v>
      </c>
      <c r="D9" s="20" t="s">
        <v>4</v>
      </c>
      <c r="E9" s="20">
        <v>2</v>
      </c>
      <c r="F9" s="20">
        <v>0</v>
      </c>
      <c r="G9" s="20">
        <v>2</v>
      </c>
      <c r="H9" s="21">
        <v>2</v>
      </c>
      <c r="I9" s="40">
        <v>3</v>
      </c>
      <c r="J9" s="14" t="s">
        <v>34</v>
      </c>
      <c r="K9" s="15" t="s">
        <v>35</v>
      </c>
      <c r="L9" s="16" t="s">
        <v>4</v>
      </c>
      <c r="M9" s="16">
        <v>2</v>
      </c>
      <c r="N9" s="16">
        <v>0</v>
      </c>
      <c r="O9" s="16">
        <v>2</v>
      </c>
      <c r="P9" s="14">
        <v>2</v>
      </c>
      <c r="Q9" s="40">
        <v>3</v>
      </c>
      <c r="R9" s="14">
        <v>17207</v>
      </c>
      <c r="S9" s="15" t="s">
        <v>154</v>
      </c>
      <c r="T9" s="16" t="s">
        <v>12</v>
      </c>
      <c r="U9" s="16">
        <v>2</v>
      </c>
      <c r="V9" s="16">
        <v>0</v>
      </c>
      <c r="W9" s="16">
        <v>2</v>
      </c>
      <c r="X9" s="14">
        <v>3</v>
      </c>
      <c r="Y9" s="40">
        <v>3</v>
      </c>
      <c r="Z9" s="14">
        <v>17210</v>
      </c>
      <c r="AA9" s="15" t="s">
        <v>155</v>
      </c>
      <c r="AB9" s="16" t="s">
        <v>12</v>
      </c>
      <c r="AC9" s="16">
        <v>2</v>
      </c>
      <c r="AD9" s="16">
        <v>0</v>
      </c>
      <c r="AE9" s="16">
        <v>2</v>
      </c>
      <c r="AF9" s="235">
        <v>3</v>
      </c>
      <c r="AG9" s="42"/>
      <c r="AI9"/>
    </row>
    <row r="10" spans="1:35" s="1" customFormat="1" ht="15">
      <c r="A10" s="40">
        <v>4</v>
      </c>
      <c r="B10" s="12" t="s">
        <v>8</v>
      </c>
      <c r="C10" s="19" t="s">
        <v>9</v>
      </c>
      <c r="D10" s="20" t="s">
        <v>4</v>
      </c>
      <c r="E10" s="20">
        <v>2</v>
      </c>
      <c r="F10" s="20">
        <v>1</v>
      </c>
      <c r="G10" s="20">
        <v>3</v>
      </c>
      <c r="H10" s="21">
        <v>4</v>
      </c>
      <c r="I10" s="40">
        <v>4</v>
      </c>
      <c r="J10" s="14">
        <v>17118</v>
      </c>
      <c r="K10" s="15" t="s">
        <v>45</v>
      </c>
      <c r="L10" s="16" t="s">
        <v>12</v>
      </c>
      <c r="M10" s="16">
        <v>2</v>
      </c>
      <c r="N10" s="16">
        <v>1</v>
      </c>
      <c r="O10" s="16">
        <v>3</v>
      </c>
      <c r="P10" s="14">
        <v>3</v>
      </c>
      <c r="Q10" s="40">
        <v>4</v>
      </c>
      <c r="R10" s="14">
        <v>17209</v>
      </c>
      <c r="S10" s="15" t="s">
        <v>41</v>
      </c>
      <c r="T10" s="16" t="s">
        <v>12</v>
      </c>
      <c r="U10" s="16">
        <v>2</v>
      </c>
      <c r="V10" s="16">
        <v>0</v>
      </c>
      <c r="W10" s="16">
        <v>2</v>
      </c>
      <c r="X10" s="14">
        <v>3</v>
      </c>
      <c r="Y10" s="40">
        <v>4</v>
      </c>
      <c r="Z10" s="14">
        <v>17212</v>
      </c>
      <c r="AA10" s="15" t="s">
        <v>54</v>
      </c>
      <c r="AB10" s="16" t="s">
        <v>12</v>
      </c>
      <c r="AC10" s="16">
        <v>3</v>
      </c>
      <c r="AD10" s="16">
        <v>1</v>
      </c>
      <c r="AE10" s="16">
        <v>4</v>
      </c>
      <c r="AF10" s="235">
        <v>5</v>
      </c>
      <c r="AG10" s="42"/>
      <c r="AI10"/>
    </row>
    <row r="11" spans="1:35" s="1" customFormat="1" ht="15">
      <c r="A11" s="40">
        <v>5</v>
      </c>
      <c r="B11" s="12">
        <v>17101</v>
      </c>
      <c r="C11" s="19" t="s">
        <v>156</v>
      </c>
      <c r="D11" s="20" t="s">
        <v>12</v>
      </c>
      <c r="E11" s="20">
        <v>3</v>
      </c>
      <c r="F11" s="20">
        <v>1</v>
      </c>
      <c r="G11" s="20">
        <v>4</v>
      </c>
      <c r="H11" s="21">
        <v>4</v>
      </c>
      <c r="I11" s="40">
        <v>5</v>
      </c>
      <c r="J11" s="14">
        <v>17102</v>
      </c>
      <c r="K11" s="15" t="s">
        <v>14</v>
      </c>
      <c r="L11" s="16" t="s">
        <v>12</v>
      </c>
      <c r="M11" s="16">
        <v>3</v>
      </c>
      <c r="N11" s="16">
        <v>1</v>
      </c>
      <c r="O11" s="16">
        <v>4</v>
      </c>
      <c r="P11" s="14">
        <v>4</v>
      </c>
      <c r="Q11" s="40">
        <v>5</v>
      </c>
      <c r="R11" s="14">
        <v>17213</v>
      </c>
      <c r="S11" s="15" t="s">
        <v>64</v>
      </c>
      <c r="T11" s="16" t="s">
        <v>12</v>
      </c>
      <c r="U11" s="16">
        <v>3</v>
      </c>
      <c r="V11" s="16">
        <v>1</v>
      </c>
      <c r="W11" s="16">
        <v>4</v>
      </c>
      <c r="X11" s="14">
        <v>4</v>
      </c>
      <c r="Y11" s="40">
        <v>5</v>
      </c>
      <c r="Z11" s="14"/>
      <c r="AA11" s="15" t="s">
        <v>437</v>
      </c>
      <c r="AB11" s="16" t="s">
        <v>19</v>
      </c>
      <c r="AC11" s="16">
        <v>2</v>
      </c>
      <c r="AD11" s="16">
        <v>1</v>
      </c>
      <c r="AE11" s="16">
        <v>3</v>
      </c>
      <c r="AF11" s="235">
        <v>3</v>
      </c>
      <c r="AG11" s="42"/>
      <c r="AI11"/>
    </row>
    <row r="12" spans="1:35" s="1" customFormat="1" ht="15">
      <c r="A12" s="40">
        <v>6</v>
      </c>
      <c r="B12" s="12">
        <v>17103</v>
      </c>
      <c r="C12" s="19" t="s">
        <v>18</v>
      </c>
      <c r="D12" s="20" t="s">
        <v>12</v>
      </c>
      <c r="E12" s="20">
        <v>3</v>
      </c>
      <c r="F12" s="20">
        <v>1</v>
      </c>
      <c r="G12" s="20">
        <v>4</v>
      </c>
      <c r="H12" s="21">
        <v>5</v>
      </c>
      <c r="I12" s="40">
        <v>6</v>
      </c>
      <c r="J12" s="14">
        <v>17104</v>
      </c>
      <c r="K12" s="15" t="s">
        <v>157</v>
      </c>
      <c r="L12" s="16" t="s">
        <v>12</v>
      </c>
      <c r="M12" s="16">
        <v>3</v>
      </c>
      <c r="N12" s="16">
        <v>1</v>
      </c>
      <c r="O12" s="16">
        <v>4</v>
      </c>
      <c r="P12" s="14">
        <v>4</v>
      </c>
      <c r="Q12" s="40">
        <v>6</v>
      </c>
      <c r="R12" s="14"/>
      <c r="S12" s="19" t="s">
        <v>442</v>
      </c>
      <c r="T12" s="16" t="s">
        <v>19</v>
      </c>
      <c r="U12" s="16">
        <v>3</v>
      </c>
      <c r="V12" s="16">
        <v>1</v>
      </c>
      <c r="W12" s="16">
        <v>4</v>
      </c>
      <c r="X12" s="14">
        <v>4</v>
      </c>
      <c r="Y12" s="40">
        <v>6</v>
      </c>
      <c r="Z12" s="14"/>
      <c r="AA12" s="15" t="s">
        <v>438</v>
      </c>
      <c r="AB12" s="16" t="s">
        <v>19</v>
      </c>
      <c r="AC12" s="16">
        <v>2</v>
      </c>
      <c r="AD12" s="16">
        <v>0</v>
      </c>
      <c r="AE12" s="16">
        <v>2</v>
      </c>
      <c r="AF12" s="235">
        <v>2</v>
      </c>
      <c r="AG12" s="42"/>
      <c r="AI12"/>
    </row>
    <row r="13" spans="1:35" s="1" customFormat="1" ht="15">
      <c r="A13" s="40">
        <v>7</v>
      </c>
      <c r="B13" s="12">
        <v>17105</v>
      </c>
      <c r="C13" s="19" t="s">
        <v>158</v>
      </c>
      <c r="D13" s="20" t="s">
        <v>12</v>
      </c>
      <c r="E13" s="20">
        <v>3</v>
      </c>
      <c r="F13" s="20">
        <v>1</v>
      </c>
      <c r="G13" s="20">
        <v>4</v>
      </c>
      <c r="H13" s="21">
        <v>5</v>
      </c>
      <c r="I13" s="40">
        <v>7</v>
      </c>
      <c r="J13" s="14">
        <v>17106</v>
      </c>
      <c r="K13" s="15" t="s">
        <v>159</v>
      </c>
      <c r="L13" s="16" t="s">
        <v>12</v>
      </c>
      <c r="M13" s="16">
        <v>2</v>
      </c>
      <c r="N13" s="16">
        <v>1</v>
      </c>
      <c r="O13" s="16">
        <v>3</v>
      </c>
      <c r="P13" s="14">
        <v>3</v>
      </c>
      <c r="Q13" s="40">
        <v>7</v>
      </c>
      <c r="R13" s="14"/>
      <c r="S13" s="19" t="s">
        <v>443</v>
      </c>
      <c r="T13" s="16" t="s">
        <v>19</v>
      </c>
      <c r="U13" s="16">
        <v>2</v>
      </c>
      <c r="V13" s="16">
        <v>1</v>
      </c>
      <c r="W13" s="16">
        <v>3</v>
      </c>
      <c r="X13" s="14">
        <v>4</v>
      </c>
      <c r="Y13" s="40">
        <v>7</v>
      </c>
      <c r="Z13" s="14"/>
      <c r="AA13" s="19" t="s">
        <v>439</v>
      </c>
      <c r="AB13" s="16" t="s">
        <v>19</v>
      </c>
      <c r="AC13" s="16">
        <v>2</v>
      </c>
      <c r="AD13" s="16">
        <v>0</v>
      </c>
      <c r="AE13" s="16">
        <v>2</v>
      </c>
      <c r="AF13" s="235">
        <v>2</v>
      </c>
      <c r="AG13" s="42"/>
    </row>
    <row r="14" spans="1:35" s="1" customFormat="1" ht="15">
      <c r="A14" s="40">
        <v>8</v>
      </c>
      <c r="B14" s="12">
        <v>17107</v>
      </c>
      <c r="C14" s="19" t="s">
        <v>160</v>
      </c>
      <c r="D14" s="20" t="s">
        <v>12</v>
      </c>
      <c r="E14" s="20">
        <v>1</v>
      </c>
      <c r="F14" s="20">
        <v>1</v>
      </c>
      <c r="G14" s="20">
        <v>2</v>
      </c>
      <c r="H14" s="21">
        <v>3</v>
      </c>
      <c r="I14" s="40">
        <v>8</v>
      </c>
      <c r="J14" s="14">
        <v>17108</v>
      </c>
      <c r="K14" s="19" t="s">
        <v>60</v>
      </c>
      <c r="L14" s="16" t="s">
        <v>12</v>
      </c>
      <c r="M14" s="16">
        <v>2</v>
      </c>
      <c r="N14" s="16">
        <v>1</v>
      </c>
      <c r="O14" s="16">
        <v>3</v>
      </c>
      <c r="P14" s="14">
        <v>3</v>
      </c>
      <c r="Q14" s="40">
        <v>8</v>
      </c>
      <c r="R14" s="14"/>
      <c r="S14" s="19" t="s">
        <v>444</v>
      </c>
      <c r="T14" s="16" t="s">
        <v>19</v>
      </c>
      <c r="U14" s="16">
        <v>2</v>
      </c>
      <c r="V14" s="16">
        <v>1</v>
      </c>
      <c r="W14" s="16">
        <v>3</v>
      </c>
      <c r="X14" s="14">
        <v>4</v>
      </c>
      <c r="Y14" s="40">
        <v>8</v>
      </c>
      <c r="Z14" s="14"/>
      <c r="AA14" s="19" t="s">
        <v>440</v>
      </c>
      <c r="AB14" s="16" t="s">
        <v>19</v>
      </c>
      <c r="AC14" s="16">
        <v>2</v>
      </c>
      <c r="AD14" s="16">
        <v>0</v>
      </c>
      <c r="AE14" s="16">
        <v>2</v>
      </c>
      <c r="AF14" s="235">
        <v>2</v>
      </c>
      <c r="AG14" s="42"/>
    </row>
    <row r="15" spans="1:35" s="1" customFormat="1" ht="15">
      <c r="A15" s="40">
        <v>9</v>
      </c>
      <c r="B15" s="12"/>
      <c r="C15" s="19" t="s">
        <v>414</v>
      </c>
      <c r="D15" s="20" t="s">
        <v>19</v>
      </c>
      <c r="E15" s="20">
        <v>2</v>
      </c>
      <c r="F15" s="20">
        <v>0</v>
      </c>
      <c r="G15" s="20">
        <v>2</v>
      </c>
      <c r="H15" s="21">
        <v>2</v>
      </c>
      <c r="I15" s="40">
        <v>9</v>
      </c>
      <c r="J15" s="14"/>
      <c r="K15" s="19" t="s">
        <v>436</v>
      </c>
      <c r="L15" s="16" t="s">
        <v>19</v>
      </c>
      <c r="M15" s="16">
        <v>2</v>
      </c>
      <c r="N15" s="16">
        <v>0</v>
      </c>
      <c r="O15" s="16">
        <v>2</v>
      </c>
      <c r="P15" s="14">
        <v>2</v>
      </c>
      <c r="Q15" s="40"/>
      <c r="R15" s="14"/>
      <c r="S15" s="19"/>
      <c r="T15" s="16"/>
      <c r="U15" s="16"/>
      <c r="V15" s="16"/>
      <c r="W15" s="16"/>
      <c r="X15" s="14"/>
      <c r="Y15" s="40">
        <v>9</v>
      </c>
      <c r="Z15" s="14"/>
      <c r="AA15" s="19" t="s">
        <v>441</v>
      </c>
      <c r="AB15" s="16" t="s">
        <v>19</v>
      </c>
      <c r="AC15" s="16">
        <v>2</v>
      </c>
      <c r="AD15" s="16">
        <v>0</v>
      </c>
      <c r="AE15" s="16">
        <v>2</v>
      </c>
      <c r="AF15" s="235">
        <v>2</v>
      </c>
      <c r="AG15" s="42"/>
    </row>
    <row r="16" spans="1:35" s="1" customFormat="1" ht="15">
      <c r="A16" s="40"/>
      <c r="B16" s="230"/>
      <c r="C16" s="19"/>
      <c r="D16" s="230"/>
      <c r="E16" s="230"/>
      <c r="F16" s="230"/>
      <c r="G16" s="230"/>
      <c r="H16" s="229"/>
      <c r="I16" s="40">
        <v>10</v>
      </c>
      <c r="J16" s="19" t="s">
        <v>188</v>
      </c>
      <c r="K16" s="15" t="s">
        <v>161</v>
      </c>
      <c r="L16" s="16" t="s">
        <v>12</v>
      </c>
      <c r="M16" s="16">
        <v>0</v>
      </c>
      <c r="N16" s="16">
        <v>0</v>
      </c>
      <c r="O16" s="16">
        <v>0</v>
      </c>
      <c r="P16" s="14">
        <v>8</v>
      </c>
      <c r="Q16" s="40"/>
      <c r="R16" s="14"/>
      <c r="S16" s="19"/>
      <c r="T16" s="16"/>
      <c r="U16" s="16"/>
      <c r="V16" s="16"/>
      <c r="W16" s="16"/>
      <c r="X16" s="14"/>
      <c r="Y16" s="40"/>
      <c r="Z16" s="14"/>
      <c r="AA16" s="15"/>
      <c r="AB16" s="16"/>
      <c r="AC16" s="16"/>
      <c r="AD16" s="16"/>
      <c r="AE16" s="16"/>
      <c r="AF16" s="235"/>
      <c r="AG16" s="42"/>
    </row>
    <row r="17" spans="1:32">
      <c r="A17" s="40"/>
      <c r="B17" s="458" t="s">
        <v>134</v>
      </c>
      <c r="C17" s="458"/>
      <c r="D17" s="459"/>
      <c r="E17" s="162">
        <f>SUM(E7:E16)</f>
        <v>20</v>
      </c>
      <c r="F17" s="162">
        <f>SUM(F7:F16)</f>
        <v>5</v>
      </c>
      <c r="G17" s="162">
        <f>SUM(G7:G16)</f>
        <v>25</v>
      </c>
      <c r="H17" s="243">
        <f>SUM(H7:H16)</f>
        <v>29</v>
      </c>
      <c r="I17" s="40"/>
      <c r="J17" s="458" t="s">
        <v>134</v>
      </c>
      <c r="K17" s="458"/>
      <c r="L17" s="459"/>
      <c r="M17" s="162">
        <f>SUM(M7:M16)</f>
        <v>20</v>
      </c>
      <c r="N17" s="162">
        <f>SUM(N7:N16)</f>
        <v>5</v>
      </c>
      <c r="O17" s="162">
        <f>SUM(O7:O16)</f>
        <v>25</v>
      </c>
      <c r="P17" s="243">
        <f>SUM(P7:P16)</f>
        <v>33</v>
      </c>
      <c r="Q17" s="40"/>
      <c r="R17" s="458" t="s">
        <v>134</v>
      </c>
      <c r="S17" s="458"/>
      <c r="T17" s="459"/>
      <c r="U17" s="244">
        <f>SUM(U7:U16)</f>
        <v>19</v>
      </c>
      <c r="V17" s="244">
        <f>SUM(V7:V16)</f>
        <v>6</v>
      </c>
      <c r="W17" s="244">
        <f>SUM(W7:W16)</f>
        <v>25</v>
      </c>
      <c r="X17" s="245">
        <f>SUM(X7:X16)</f>
        <v>31</v>
      </c>
      <c r="Y17" s="40"/>
      <c r="Z17" s="458" t="s">
        <v>134</v>
      </c>
      <c r="AA17" s="458"/>
      <c r="AB17" s="459"/>
      <c r="AC17" s="162">
        <f>SUM(AC7:AC16)</f>
        <v>21</v>
      </c>
      <c r="AD17" s="162">
        <f>SUM(AD7:AD16)</f>
        <v>4</v>
      </c>
      <c r="AE17" s="162">
        <f>SUM(AE7:AE16)</f>
        <v>25</v>
      </c>
      <c r="AF17" s="243">
        <f>SUM(AF7:AF16)</f>
        <v>27</v>
      </c>
    </row>
    <row r="18" spans="1:32" ht="36.6" customHeight="1">
      <c r="A18" s="4" t="s">
        <v>27</v>
      </c>
      <c r="B18" s="556" t="s">
        <v>162</v>
      </c>
      <c r="C18" s="557"/>
      <c r="D18" s="5" t="s">
        <v>135</v>
      </c>
      <c r="E18" s="5" t="s">
        <v>28</v>
      </c>
      <c r="F18" s="5" t="s">
        <v>29</v>
      </c>
      <c r="G18" s="5" t="s">
        <v>30</v>
      </c>
      <c r="H18" s="6" t="s">
        <v>31</v>
      </c>
      <c r="I18" s="4" t="s">
        <v>27</v>
      </c>
      <c r="J18" s="556" t="s">
        <v>162</v>
      </c>
      <c r="K18" s="557"/>
      <c r="L18" s="5" t="s">
        <v>135</v>
      </c>
      <c r="M18" s="5" t="s">
        <v>28</v>
      </c>
      <c r="N18" s="5" t="s">
        <v>29</v>
      </c>
      <c r="O18" s="5" t="s">
        <v>30</v>
      </c>
      <c r="P18" s="6" t="s">
        <v>31</v>
      </c>
      <c r="Q18" s="4" t="s">
        <v>27</v>
      </c>
      <c r="R18" s="556" t="s">
        <v>162</v>
      </c>
      <c r="S18" s="557"/>
      <c r="T18" s="5" t="s">
        <v>135</v>
      </c>
      <c r="U18" s="5" t="s">
        <v>28</v>
      </c>
      <c r="V18" s="5" t="s">
        <v>29</v>
      </c>
      <c r="W18" s="5" t="s">
        <v>30</v>
      </c>
      <c r="X18" s="6" t="s">
        <v>31</v>
      </c>
      <c r="Y18" s="4" t="s">
        <v>27</v>
      </c>
      <c r="Z18" s="556" t="s">
        <v>162</v>
      </c>
      <c r="AA18" s="557"/>
      <c r="AB18" s="5" t="s">
        <v>135</v>
      </c>
      <c r="AC18" s="5" t="s">
        <v>28</v>
      </c>
      <c r="AD18" s="5" t="s">
        <v>29</v>
      </c>
      <c r="AE18" s="5" t="s">
        <v>30</v>
      </c>
      <c r="AF18" s="6" t="s">
        <v>31</v>
      </c>
    </row>
    <row r="19" spans="1:32" ht="15">
      <c r="A19" s="40">
        <v>1</v>
      </c>
      <c r="B19" s="14">
        <v>17109</v>
      </c>
      <c r="C19" s="15" t="s">
        <v>163</v>
      </c>
      <c r="D19" s="15" t="s">
        <v>19</v>
      </c>
      <c r="E19" s="16">
        <v>2</v>
      </c>
      <c r="F19" s="16">
        <v>0</v>
      </c>
      <c r="G19" s="16">
        <v>2</v>
      </c>
      <c r="H19" s="17">
        <v>2</v>
      </c>
      <c r="I19" s="40">
        <v>1</v>
      </c>
      <c r="J19" s="14">
        <v>17110</v>
      </c>
      <c r="K19" s="15" t="s">
        <v>164</v>
      </c>
      <c r="L19" s="15" t="s">
        <v>19</v>
      </c>
      <c r="M19" s="16">
        <v>2</v>
      </c>
      <c r="N19" s="16">
        <v>0</v>
      </c>
      <c r="O19" s="16">
        <v>2</v>
      </c>
      <c r="P19" s="17">
        <v>2</v>
      </c>
      <c r="Q19" s="40">
        <v>1</v>
      </c>
      <c r="R19" s="14">
        <v>17215</v>
      </c>
      <c r="S19" s="15" t="s">
        <v>39</v>
      </c>
      <c r="T19" s="15" t="s">
        <v>19</v>
      </c>
      <c r="U19" s="16">
        <v>3</v>
      </c>
      <c r="V19" s="16">
        <v>1</v>
      </c>
      <c r="W19" s="16">
        <v>4</v>
      </c>
      <c r="X19" s="17">
        <v>4</v>
      </c>
      <c r="Y19" s="40">
        <v>1</v>
      </c>
      <c r="Z19" s="14">
        <v>17216</v>
      </c>
      <c r="AA19" s="15" t="s">
        <v>165</v>
      </c>
      <c r="AB19" s="15" t="s">
        <v>19</v>
      </c>
      <c r="AC19" s="16">
        <v>2</v>
      </c>
      <c r="AD19" s="16">
        <v>1</v>
      </c>
      <c r="AE19" s="16">
        <v>3</v>
      </c>
      <c r="AF19" s="17">
        <v>3</v>
      </c>
    </row>
    <row r="20" spans="1:32" ht="15">
      <c r="A20" s="40">
        <v>2</v>
      </c>
      <c r="B20" s="14">
        <v>17111</v>
      </c>
      <c r="C20" s="15" t="s">
        <v>166</v>
      </c>
      <c r="D20" s="15" t="s">
        <v>19</v>
      </c>
      <c r="E20" s="16">
        <v>2</v>
      </c>
      <c r="F20" s="16">
        <v>0</v>
      </c>
      <c r="G20" s="16">
        <v>2</v>
      </c>
      <c r="H20" s="17">
        <v>2</v>
      </c>
      <c r="I20" s="40">
        <v>2</v>
      </c>
      <c r="J20" s="14">
        <v>17112</v>
      </c>
      <c r="K20" s="15" t="s">
        <v>167</v>
      </c>
      <c r="L20" s="15" t="s">
        <v>19</v>
      </c>
      <c r="M20" s="16">
        <v>2</v>
      </c>
      <c r="N20" s="16">
        <v>0</v>
      </c>
      <c r="O20" s="16">
        <v>2</v>
      </c>
      <c r="P20" s="17">
        <v>2</v>
      </c>
      <c r="Q20" s="40">
        <v>2</v>
      </c>
      <c r="R20" s="14">
        <v>17217</v>
      </c>
      <c r="S20" s="15" t="s">
        <v>168</v>
      </c>
      <c r="T20" s="15" t="s">
        <v>19</v>
      </c>
      <c r="U20" s="16">
        <v>3</v>
      </c>
      <c r="V20" s="16">
        <v>1</v>
      </c>
      <c r="W20" s="16">
        <v>4</v>
      </c>
      <c r="X20" s="17">
        <v>4</v>
      </c>
      <c r="Y20" s="40">
        <v>2</v>
      </c>
      <c r="Z20" s="14">
        <v>17218</v>
      </c>
      <c r="AA20" s="15" t="s">
        <v>169</v>
      </c>
      <c r="AB20" s="15" t="s">
        <v>19</v>
      </c>
      <c r="AC20" s="16">
        <v>2</v>
      </c>
      <c r="AD20" s="16">
        <v>1</v>
      </c>
      <c r="AE20" s="16">
        <v>3</v>
      </c>
      <c r="AF20" s="17">
        <v>3</v>
      </c>
    </row>
    <row r="21" spans="1:32" ht="15">
      <c r="A21" s="40">
        <v>3</v>
      </c>
      <c r="B21" s="14">
        <v>17115</v>
      </c>
      <c r="C21" s="15" t="s">
        <v>170</v>
      </c>
      <c r="D21" s="15" t="s">
        <v>19</v>
      </c>
      <c r="E21" s="16">
        <v>2</v>
      </c>
      <c r="F21" s="16">
        <v>0</v>
      </c>
      <c r="G21" s="16">
        <v>2</v>
      </c>
      <c r="H21" s="17">
        <v>2</v>
      </c>
      <c r="I21" s="40">
        <v>3</v>
      </c>
      <c r="J21" s="14">
        <v>17114</v>
      </c>
      <c r="K21" s="15" t="s">
        <v>171</v>
      </c>
      <c r="L21" s="15" t="s">
        <v>19</v>
      </c>
      <c r="M21" s="16">
        <v>2</v>
      </c>
      <c r="N21" s="16">
        <v>0</v>
      </c>
      <c r="O21" s="16">
        <v>2</v>
      </c>
      <c r="P21" s="17">
        <v>2</v>
      </c>
      <c r="Q21" s="40">
        <v>3</v>
      </c>
      <c r="R21" s="14">
        <v>17219</v>
      </c>
      <c r="S21" s="15" t="s">
        <v>172</v>
      </c>
      <c r="T21" s="15" t="s">
        <v>19</v>
      </c>
      <c r="U21" s="16">
        <v>3</v>
      </c>
      <c r="V21" s="16">
        <v>1</v>
      </c>
      <c r="W21" s="16">
        <v>4</v>
      </c>
      <c r="X21" s="17">
        <v>4</v>
      </c>
      <c r="Y21" s="40">
        <v>3</v>
      </c>
      <c r="Z21" s="14">
        <v>17220</v>
      </c>
      <c r="AA21" s="15" t="s">
        <v>173</v>
      </c>
      <c r="AB21" s="15" t="s">
        <v>19</v>
      </c>
      <c r="AC21" s="16">
        <v>2</v>
      </c>
      <c r="AD21" s="16">
        <v>1</v>
      </c>
      <c r="AE21" s="16">
        <v>3</v>
      </c>
      <c r="AF21" s="17">
        <v>3</v>
      </c>
    </row>
    <row r="22" spans="1:32" ht="15">
      <c r="A22" s="40">
        <v>4</v>
      </c>
      <c r="B22" s="14">
        <v>17117</v>
      </c>
      <c r="C22" s="15" t="s">
        <v>174</v>
      </c>
      <c r="D22" s="15" t="s">
        <v>19</v>
      </c>
      <c r="E22" s="16">
        <v>2</v>
      </c>
      <c r="F22" s="16">
        <v>0</v>
      </c>
      <c r="G22" s="16">
        <v>2</v>
      </c>
      <c r="H22" s="17">
        <v>2</v>
      </c>
      <c r="I22" s="40">
        <v>4</v>
      </c>
      <c r="J22" s="14">
        <v>17116</v>
      </c>
      <c r="K22" s="15" t="s">
        <v>25</v>
      </c>
      <c r="L22" s="15" t="s">
        <v>19</v>
      </c>
      <c r="M22" s="16">
        <v>2</v>
      </c>
      <c r="N22" s="16">
        <v>0</v>
      </c>
      <c r="O22" s="16">
        <v>2</v>
      </c>
      <c r="P22" s="17">
        <v>2</v>
      </c>
      <c r="Q22" s="40">
        <v>4</v>
      </c>
      <c r="R22" s="14">
        <v>17221</v>
      </c>
      <c r="S22" s="15" t="s">
        <v>175</v>
      </c>
      <c r="T22" s="15" t="s">
        <v>19</v>
      </c>
      <c r="U22" s="16">
        <v>3</v>
      </c>
      <c r="V22" s="16">
        <v>1</v>
      </c>
      <c r="W22" s="16">
        <v>4</v>
      </c>
      <c r="X22" s="17">
        <v>4</v>
      </c>
      <c r="Y22" s="40">
        <v>4</v>
      </c>
      <c r="Z22" s="14">
        <v>17222</v>
      </c>
      <c r="AA22" s="15" t="s">
        <v>176</v>
      </c>
      <c r="AB22" s="15" t="s">
        <v>19</v>
      </c>
      <c r="AC22" s="16">
        <v>2</v>
      </c>
      <c r="AD22" s="16">
        <v>1</v>
      </c>
      <c r="AE22" s="16">
        <v>3</v>
      </c>
      <c r="AF22" s="17">
        <v>3</v>
      </c>
    </row>
    <row r="23" spans="1:32" ht="15">
      <c r="A23" s="40">
        <v>5</v>
      </c>
      <c r="B23" s="14">
        <v>17119</v>
      </c>
      <c r="C23" s="15" t="s">
        <v>118</v>
      </c>
      <c r="D23" s="19" t="s">
        <v>19</v>
      </c>
      <c r="E23" s="20">
        <v>2</v>
      </c>
      <c r="F23" s="20">
        <v>0</v>
      </c>
      <c r="G23" s="20">
        <v>2</v>
      </c>
      <c r="H23" s="21">
        <v>2</v>
      </c>
      <c r="I23" s="40">
        <v>5</v>
      </c>
      <c r="J23" s="14">
        <v>17118</v>
      </c>
      <c r="K23" s="15" t="s">
        <v>177</v>
      </c>
      <c r="L23" s="15" t="s">
        <v>19</v>
      </c>
      <c r="M23" s="16">
        <v>2</v>
      </c>
      <c r="N23" s="16">
        <v>0</v>
      </c>
      <c r="O23" s="16">
        <v>2</v>
      </c>
      <c r="P23" s="17">
        <v>2</v>
      </c>
      <c r="Q23" s="35"/>
      <c r="R23" s="14"/>
      <c r="S23" s="15"/>
      <c r="T23" s="15"/>
      <c r="U23" s="16"/>
      <c r="V23" s="16"/>
      <c r="W23" s="16"/>
      <c r="X23" s="17"/>
      <c r="Y23" s="35"/>
      <c r="Z23" s="14"/>
      <c r="AA23" s="15"/>
      <c r="AB23" s="15"/>
      <c r="AC23" s="16"/>
      <c r="AD23" s="16"/>
      <c r="AE23" s="16"/>
      <c r="AF23" s="17"/>
    </row>
    <row r="24" spans="1:32" ht="15">
      <c r="A24" s="35"/>
      <c r="B24" s="14"/>
      <c r="C24" s="15"/>
      <c r="D24" s="15"/>
      <c r="E24" s="16"/>
      <c r="F24" s="16"/>
      <c r="G24" s="16"/>
      <c r="H24" s="17"/>
      <c r="I24" s="35"/>
      <c r="J24" s="14"/>
      <c r="K24" s="15"/>
      <c r="L24" s="15"/>
      <c r="M24" s="16"/>
      <c r="N24" s="16"/>
      <c r="O24" s="16"/>
      <c r="P24" s="17"/>
      <c r="Q24" s="35"/>
      <c r="R24" s="14"/>
      <c r="S24" s="15"/>
      <c r="T24" s="15"/>
      <c r="U24" s="16"/>
      <c r="V24" s="16"/>
      <c r="W24" s="16"/>
      <c r="X24" s="17"/>
      <c r="Y24" s="35"/>
      <c r="Z24" s="14"/>
      <c r="AA24" s="15"/>
      <c r="AB24" s="15"/>
      <c r="AC24" s="16"/>
      <c r="AD24" s="16"/>
      <c r="AE24" s="16"/>
      <c r="AF24" s="17"/>
    </row>
    <row r="25" spans="1:32" ht="15.75" thickBot="1">
      <c r="A25" s="37"/>
      <c r="B25" s="14"/>
      <c r="C25" s="15"/>
      <c r="D25" s="15"/>
      <c r="E25" s="16"/>
      <c r="F25" s="16"/>
      <c r="G25" s="16"/>
      <c r="H25" s="17"/>
      <c r="I25" s="37"/>
      <c r="J25" s="14"/>
      <c r="K25" s="15"/>
      <c r="L25" s="15"/>
      <c r="M25" s="16"/>
      <c r="N25" s="16"/>
      <c r="O25" s="16"/>
      <c r="P25" s="17"/>
      <c r="Q25" s="36"/>
      <c r="R25" s="231"/>
      <c r="S25" s="232"/>
      <c r="T25" s="232"/>
      <c r="U25" s="233"/>
      <c r="V25" s="233"/>
      <c r="W25" s="233"/>
      <c r="X25" s="234"/>
      <c r="Y25" s="36"/>
      <c r="Z25" s="231"/>
      <c r="AA25" s="232"/>
      <c r="AB25" s="232"/>
      <c r="AC25" s="233"/>
      <c r="AD25" s="233"/>
      <c r="AE25" s="233"/>
      <c r="AF25" s="234"/>
    </row>
    <row r="26" spans="1:32" ht="15">
      <c r="A26" s="38"/>
      <c r="B26" s="14"/>
      <c r="C26" s="15"/>
      <c r="D26" s="15"/>
      <c r="E26" s="16"/>
      <c r="F26" s="16"/>
      <c r="G26" s="16"/>
      <c r="H26" s="17"/>
      <c r="I26" s="38"/>
      <c r="J26" s="14"/>
      <c r="K26" s="15"/>
      <c r="L26" s="15"/>
      <c r="M26" s="16"/>
      <c r="N26" s="16"/>
      <c r="O26" s="16"/>
      <c r="P26" s="17"/>
      <c r="Q26" s="40">
        <v>1</v>
      </c>
      <c r="R26" s="14">
        <v>17203</v>
      </c>
      <c r="S26" s="15" t="s">
        <v>99</v>
      </c>
      <c r="T26" s="15" t="s">
        <v>19</v>
      </c>
      <c r="U26" s="16">
        <v>2</v>
      </c>
      <c r="V26" s="16">
        <v>1</v>
      </c>
      <c r="W26" s="16">
        <v>3</v>
      </c>
      <c r="X26" s="17">
        <v>4</v>
      </c>
      <c r="Y26" s="40">
        <v>1</v>
      </c>
      <c r="Z26" s="14">
        <v>17206</v>
      </c>
      <c r="AA26" s="15" t="s">
        <v>178</v>
      </c>
      <c r="AB26" s="15" t="s">
        <v>19</v>
      </c>
      <c r="AC26" s="16">
        <v>2</v>
      </c>
      <c r="AD26" s="16">
        <v>0</v>
      </c>
      <c r="AE26" s="16">
        <v>2</v>
      </c>
      <c r="AF26" s="17">
        <v>2</v>
      </c>
    </row>
    <row r="27" spans="1:32" ht="15">
      <c r="A27" s="35"/>
      <c r="B27" s="14"/>
      <c r="C27" s="15"/>
      <c r="D27" s="15"/>
      <c r="E27" s="16"/>
      <c r="F27" s="16"/>
      <c r="G27" s="16"/>
      <c r="H27" s="17"/>
      <c r="I27" s="35"/>
      <c r="J27" s="14"/>
      <c r="K27" s="15"/>
      <c r="L27" s="15"/>
      <c r="M27" s="16"/>
      <c r="N27" s="16"/>
      <c r="O27" s="16"/>
      <c r="P27" s="17"/>
      <c r="Q27" s="40">
        <v>2</v>
      </c>
      <c r="R27" s="14">
        <v>17211</v>
      </c>
      <c r="S27" s="15" t="s">
        <v>85</v>
      </c>
      <c r="T27" s="15" t="s">
        <v>19</v>
      </c>
      <c r="U27" s="16">
        <v>2</v>
      </c>
      <c r="V27" s="16">
        <v>1</v>
      </c>
      <c r="W27" s="16">
        <v>3</v>
      </c>
      <c r="X27" s="17">
        <v>4</v>
      </c>
      <c r="Y27" s="40">
        <v>2</v>
      </c>
      <c r="Z27" s="14">
        <v>17208</v>
      </c>
      <c r="AA27" s="15" t="s">
        <v>76</v>
      </c>
      <c r="AB27" s="15" t="s">
        <v>19</v>
      </c>
      <c r="AC27" s="16">
        <v>2</v>
      </c>
      <c r="AD27" s="16">
        <v>0</v>
      </c>
      <c r="AE27" s="16">
        <v>2</v>
      </c>
      <c r="AF27" s="17">
        <v>2</v>
      </c>
    </row>
    <row r="28" spans="1:32" ht="15">
      <c r="A28" s="35"/>
      <c r="B28" s="14"/>
      <c r="C28" s="15"/>
      <c r="D28" s="15"/>
      <c r="E28" s="16"/>
      <c r="F28" s="16"/>
      <c r="G28" s="16"/>
      <c r="H28" s="17"/>
      <c r="I28" s="35"/>
      <c r="J28" s="14"/>
      <c r="K28" s="15"/>
      <c r="L28" s="15"/>
      <c r="M28" s="16"/>
      <c r="N28" s="16"/>
      <c r="O28" s="16"/>
      <c r="P28" s="17"/>
      <c r="Q28" s="40">
        <v>3</v>
      </c>
      <c r="R28" s="14">
        <v>17223</v>
      </c>
      <c r="S28" s="15" t="s">
        <v>179</v>
      </c>
      <c r="T28" s="15" t="s">
        <v>19</v>
      </c>
      <c r="U28" s="16">
        <v>2</v>
      </c>
      <c r="V28" s="16">
        <v>1</v>
      </c>
      <c r="W28" s="16">
        <v>3</v>
      </c>
      <c r="X28" s="17">
        <v>4</v>
      </c>
      <c r="Y28" s="40">
        <v>3</v>
      </c>
      <c r="Z28" s="14">
        <v>17214</v>
      </c>
      <c r="AA28" s="15" t="s">
        <v>113</v>
      </c>
      <c r="AB28" s="15" t="s">
        <v>19</v>
      </c>
      <c r="AC28" s="16">
        <v>2</v>
      </c>
      <c r="AD28" s="16">
        <v>0</v>
      </c>
      <c r="AE28" s="16">
        <v>2</v>
      </c>
      <c r="AF28" s="17">
        <v>2</v>
      </c>
    </row>
    <row r="29" spans="1:32" ht="15">
      <c r="A29" s="35"/>
      <c r="B29" s="14"/>
      <c r="C29" s="15"/>
      <c r="D29" s="15"/>
      <c r="E29" s="16"/>
      <c r="F29" s="16"/>
      <c r="G29" s="16"/>
      <c r="H29" s="17"/>
      <c r="I29" s="35"/>
      <c r="J29" s="14"/>
      <c r="K29" s="15"/>
      <c r="L29" s="15"/>
      <c r="M29" s="16"/>
      <c r="N29" s="16"/>
      <c r="O29" s="16"/>
      <c r="P29" s="17"/>
      <c r="Q29" s="35"/>
      <c r="R29" s="14"/>
      <c r="S29" s="15"/>
      <c r="T29" s="15"/>
      <c r="U29" s="16"/>
      <c r="V29" s="16"/>
      <c r="W29" s="16"/>
      <c r="X29" s="17"/>
      <c r="Y29" s="40">
        <v>4</v>
      </c>
      <c r="Z29" s="14">
        <v>17224</v>
      </c>
      <c r="AA29" s="15" t="s">
        <v>180</v>
      </c>
      <c r="AB29" s="15" t="s">
        <v>19</v>
      </c>
      <c r="AC29" s="16">
        <v>2</v>
      </c>
      <c r="AD29" s="16">
        <v>0</v>
      </c>
      <c r="AE29" s="16">
        <v>2</v>
      </c>
      <c r="AF29" s="17">
        <v>2</v>
      </c>
    </row>
    <row r="30" spans="1:32" ht="15">
      <c r="A30" s="35"/>
      <c r="B30" s="14"/>
      <c r="C30" s="15"/>
      <c r="D30" s="15"/>
      <c r="E30" s="16"/>
      <c r="F30" s="16"/>
      <c r="G30" s="16"/>
      <c r="H30" s="17"/>
      <c r="I30" s="35"/>
      <c r="J30" s="14"/>
      <c r="K30" s="15"/>
      <c r="L30" s="15"/>
      <c r="M30" s="16"/>
      <c r="N30" s="16"/>
      <c r="O30" s="16"/>
      <c r="P30" s="17"/>
      <c r="Q30" s="35"/>
      <c r="R30" s="14"/>
      <c r="S30" s="15"/>
      <c r="T30" s="15"/>
      <c r="U30" s="16"/>
      <c r="V30" s="16"/>
      <c r="W30" s="16"/>
      <c r="X30" s="17"/>
      <c r="Y30" s="40">
        <v>5</v>
      </c>
      <c r="Z30" s="14">
        <v>17226</v>
      </c>
      <c r="AA30" s="15" t="s">
        <v>181</v>
      </c>
      <c r="AB30" s="15" t="s">
        <v>19</v>
      </c>
      <c r="AC30" s="16">
        <v>2</v>
      </c>
      <c r="AD30" s="16">
        <v>0</v>
      </c>
      <c r="AE30" s="16">
        <v>2</v>
      </c>
      <c r="AF30" s="17">
        <v>2</v>
      </c>
    </row>
    <row r="31" spans="1:32" ht="15.75" thickBot="1">
      <c r="A31" s="36"/>
      <c r="B31" s="14"/>
      <c r="C31" s="15"/>
      <c r="D31" s="15"/>
      <c r="E31" s="16"/>
      <c r="F31" s="16"/>
      <c r="G31" s="16"/>
      <c r="H31" s="17"/>
      <c r="I31" s="36"/>
      <c r="J31" s="14"/>
      <c r="K31" s="15"/>
      <c r="L31" s="15"/>
      <c r="M31" s="16"/>
      <c r="N31" s="16"/>
      <c r="O31" s="16"/>
      <c r="P31" s="17"/>
      <c r="Q31" s="36"/>
      <c r="R31" s="14"/>
      <c r="S31" s="15"/>
      <c r="T31" s="15"/>
      <c r="U31" s="16"/>
      <c r="V31" s="16"/>
      <c r="W31" s="16"/>
      <c r="X31" s="17"/>
      <c r="Y31" s="40">
        <v>6</v>
      </c>
      <c r="Z31" s="14">
        <v>17228</v>
      </c>
      <c r="AA31" s="15" t="s">
        <v>182</v>
      </c>
      <c r="AB31" s="15" t="s">
        <v>19</v>
      </c>
      <c r="AC31" s="16">
        <v>2</v>
      </c>
      <c r="AD31" s="16">
        <v>0</v>
      </c>
      <c r="AE31" s="16">
        <v>2</v>
      </c>
      <c r="AF31" s="17">
        <v>2</v>
      </c>
    </row>
    <row r="32" spans="1:32" s="39" customFormat="1" ht="11.25">
      <c r="A32" s="558"/>
      <c r="B32" s="8" t="s">
        <v>137</v>
      </c>
      <c r="C32" s="8"/>
      <c r="D32" s="478">
        <v>9</v>
      </c>
      <c r="E32" s="478"/>
      <c r="F32" s="478"/>
      <c r="G32" s="478"/>
      <c r="H32" s="478"/>
      <c r="I32" s="479"/>
      <c r="J32" s="8" t="s">
        <v>137</v>
      </c>
      <c r="K32" s="8"/>
      <c r="L32" s="478">
        <v>10</v>
      </c>
      <c r="M32" s="478"/>
      <c r="N32" s="478"/>
      <c r="O32" s="478"/>
      <c r="P32" s="478"/>
      <c r="Q32" s="479"/>
      <c r="R32" s="8" t="s">
        <v>137</v>
      </c>
      <c r="S32" s="8"/>
      <c r="T32" s="478">
        <v>8</v>
      </c>
      <c r="U32" s="478"/>
      <c r="V32" s="478"/>
      <c r="W32" s="478"/>
      <c r="X32" s="478"/>
      <c r="Y32" s="479"/>
      <c r="Z32" s="8" t="s">
        <v>137</v>
      </c>
      <c r="AA32" s="8"/>
      <c r="AB32" s="478">
        <v>9</v>
      </c>
      <c r="AC32" s="478"/>
      <c r="AD32" s="478"/>
      <c r="AE32" s="478"/>
      <c r="AF32" s="478"/>
    </row>
    <row r="33" spans="1:32" s="39" customFormat="1" ht="11.25">
      <c r="A33" s="559"/>
      <c r="B33" s="8" t="s">
        <v>138</v>
      </c>
      <c r="C33" s="8"/>
      <c r="D33" s="478">
        <f>G17</f>
        <v>25</v>
      </c>
      <c r="E33" s="478"/>
      <c r="F33" s="478"/>
      <c r="G33" s="478"/>
      <c r="H33" s="478"/>
      <c r="I33" s="480"/>
      <c r="J33" s="8" t="s">
        <v>138</v>
      </c>
      <c r="K33" s="8"/>
      <c r="L33" s="478">
        <f>O17</f>
        <v>25</v>
      </c>
      <c r="M33" s="478"/>
      <c r="N33" s="478"/>
      <c r="O33" s="478"/>
      <c r="P33" s="478"/>
      <c r="Q33" s="480"/>
      <c r="R33" s="8" t="s">
        <v>138</v>
      </c>
      <c r="S33" s="8"/>
      <c r="T33" s="478">
        <f>W17</f>
        <v>25</v>
      </c>
      <c r="U33" s="478"/>
      <c r="V33" s="478"/>
      <c r="W33" s="478"/>
      <c r="X33" s="478"/>
      <c r="Y33" s="480"/>
      <c r="Z33" s="8" t="s">
        <v>138</v>
      </c>
      <c r="AA33" s="8"/>
      <c r="AB33" s="478">
        <f>AE17</f>
        <v>25</v>
      </c>
      <c r="AC33" s="478"/>
      <c r="AD33" s="478"/>
      <c r="AE33" s="478"/>
      <c r="AF33" s="478"/>
    </row>
    <row r="34" spans="1:32" s="39" customFormat="1" ht="11.25">
      <c r="A34" s="559"/>
      <c r="B34" s="8" t="s">
        <v>139</v>
      </c>
      <c r="C34" s="8"/>
      <c r="D34" s="478">
        <f>H15</f>
        <v>2</v>
      </c>
      <c r="E34" s="478"/>
      <c r="F34" s="478"/>
      <c r="G34" s="478"/>
      <c r="H34" s="478"/>
      <c r="I34" s="480"/>
      <c r="J34" s="8" t="s">
        <v>139</v>
      </c>
      <c r="K34" s="8"/>
      <c r="L34" s="478">
        <f>P15</f>
        <v>2</v>
      </c>
      <c r="M34" s="478"/>
      <c r="N34" s="478"/>
      <c r="O34" s="478"/>
      <c r="P34" s="478"/>
      <c r="Q34" s="480"/>
      <c r="R34" s="8" t="s">
        <v>139</v>
      </c>
      <c r="S34" s="8"/>
      <c r="T34" s="478">
        <v>10</v>
      </c>
      <c r="U34" s="478"/>
      <c r="V34" s="478"/>
      <c r="W34" s="478"/>
      <c r="X34" s="478"/>
      <c r="Y34" s="480"/>
      <c r="Z34" s="8" t="s">
        <v>139</v>
      </c>
      <c r="AA34" s="8"/>
      <c r="AB34" s="478">
        <v>11</v>
      </c>
      <c r="AC34" s="478"/>
      <c r="AD34" s="478"/>
      <c r="AE34" s="478"/>
      <c r="AF34" s="478"/>
    </row>
    <row r="35" spans="1:32" s="39" customFormat="1" ht="12" thickBot="1">
      <c r="A35" s="560"/>
      <c r="B35" s="10" t="s">
        <v>140</v>
      </c>
      <c r="C35" s="10"/>
      <c r="D35" s="477">
        <f>H17</f>
        <v>29</v>
      </c>
      <c r="E35" s="477"/>
      <c r="F35" s="477"/>
      <c r="G35" s="477"/>
      <c r="H35" s="477"/>
      <c r="I35" s="481"/>
      <c r="J35" s="10" t="s">
        <v>140</v>
      </c>
      <c r="K35" s="10"/>
      <c r="L35" s="477">
        <f>P17</f>
        <v>33</v>
      </c>
      <c r="M35" s="477"/>
      <c r="N35" s="477"/>
      <c r="O35" s="477"/>
      <c r="P35" s="477"/>
      <c r="Q35" s="481"/>
      <c r="R35" s="10" t="s">
        <v>140</v>
      </c>
      <c r="S35" s="10"/>
      <c r="T35" s="477">
        <f>X17</f>
        <v>31</v>
      </c>
      <c r="U35" s="477"/>
      <c r="V35" s="477"/>
      <c r="W35" s="477"/>
      <c r="X35" s="477"/>
      <c r="Y35" s="481"/>
      <c r="Z35" s="10" t="s">
        <v>140</v>
      </c>
      <c r="AA35" s="8"/>
      <c r="AB35" s="478">
        <f>AF17</f>
        <v>27</v>
      </c>
      <c r="AC35" s="478"/>
      <c r="AD35" s="478"/>
      <c r="AE35" s="478"/>
      <c r="AF35" s="478"/>
    </row>
    <row r="36" spans="1:32" ht="13.9" customHeight="1">
      <c r="A36" s="482" t="s">
        <v>145</v>
      </c>
      <c r="B36" s="483"/>
      <c r="C36" s="484"/>
      <c r="D36" s="482" t="s">
        <v>146</v>
      </c>
      <c r="E36" s="483"/>
      <c r="F36" s="483"/>
      <c r="G36" s="483"/>
      <c r="H36" s="483"/>
      <c r="I36" s="483"/>
      <c r="J36" s="483"/>
      <c r="K36" s="484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36</v>
      </c>
      <c r="AB36" s="473"/>
      <c r="AC36" s="473"/>
      <c r="AD36" s="473"/>
      <c r="AE36" s="473"/>
      <c r="AF36" s="473"/>
    </row>
    <row r="37" spans="1:32" ht="13.9" customHeight="1">
      <c r="A37" s="485"/>
      <c r="B37" s="486"/>
      <c r="C37" s="487"/>
      <c r="D37" s="485"/>
      <c r="E37" s="486"/>
      <c r="F37" s="486"/>
      <c r="G37" s="486"/>
      <c r="H37" s="486"/>
      <c r="I37" s="486"/>
      <c r="J37" s="486"/>
      <c r="K37" s="487"/>
      <c r="L37" s="472" t="s">
        <v>141</v>
      </c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3">
        <f>D33+L33+T33+AB33</f>
        <v>100</v>
      </c>
      <c r="AB37" s="473"/>
      <c r="AC37" s="473"/>
      <c r="AD37" s="473"/>
      <c r="AE37" s="473"/>
      <c r="AF37" s="473"/>
    </row>
    <row r="38" spans="1:32" ht="13.9" customHeight="1">
      <c r="A38" s="485"/>
      <c r="B38" s="486"/>
      <c r="C38" s="487"/>
      <c r="D38" s="485"/>
      <c r="E38" s="486"/>
      <c r="F38" s="486"/>
      <c r="G38" s="486"/>
      <c r="H38" s="486"/>
      <c r="I38" s="486"/>
      <c r="J38" s="486"/>
      <c r="K38" s="487"/>
      <c r="L38" s="472" t="s">
        <v>142</v>
      </c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3">
        <f>D34+L34+T34+AB34</f>
        <v>25</v>
      </c>
      <c r="AB38" s="473"/>
      <c r="AC38" s="473"/>
      <c r="AD38" s="473"/>
      <c r="AE38" s="473"/>
      <c r="AF38" s="473"/>
    </row>
    <row r="39" spans="1:32" ht="14.45" customHeight="1">
      <c r="A39" s="488"/>
      <c r="B39" s="489"/>
      <c r="C39" s="490"/>
      <c r="D39" s="488"/>
      <c r="E39" s="489"/>
      <c r="F39" s="489"/>
      <c r="G39" s="489"/>
      <c r="H39" s="489"/>
      <c r="I39" s="489"/>
      <c r="J39" s="489"/>
      <c r="K39" s="490"/>
      <c r="L39" s="472" t="s">
        <v>143</v>
      </c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3">
        <f>D35+L35+T35+AB35</f>
        <v>120</v>
      </c>
      <c r="AB39" s="473"/>
      <c r="AC39" s="473"/>
      <c r="AD39" s="473"/>
      <c r="AE39" s="473"/>
      <c r="AF39" s="473"/>
    </row>
  </sheetData>
  <mergeCells count="45">
    <mergeCell ref="AB33:AF33"/>
    <mergeCell ref="D34:H34"/>
    <mergeCell ref="A36:C39"/>
    <mergeCell ref="D36:K39"/>
    <mergeCell ref="L36:Z36"/>
    <mergeCell ref="AA36:AF36"/>
    <mergeCell ref="L37:Z37"/>
    <mergeCell ref="AA37:AF37"/>
    <mergeCell ref="L38:Z38"/>
    <mergeCell ref="AA38:AF38"/>
    <mergeCell ref="L39:Z39"/>
    <mergeCell ref="AA39:AF39"/>
    <mergeCell ref="A32:A35"/>
    <mergeCell ref="D32:H32"/>
    <mergeCell ref="I32:I35"/>
    <mergeCell ref="L32:P32"/>
    <mergeCell ref="B17:D17"/>
    <mergeCell ref="J17:L17"/>
    <mergeCell ref="R17:T17"/>
    <mergeCell ref="T32:X32"/>
    <mergeCell ref="D35:H35"/>
    <mergeCell ref="L35:P35"/>
    <mergeCell ref="D33:H33"/>
    <mergeCell ref="L33:P33"/>
    <mergeCell ref="T33:X33"/>
    <mergeCell ref="T35:X35"/>
    <mergeCell ref="Q32:Q35"/>
    <mergeCell ref="L34:P34"/>
    <mergeCell ref="T34:X34"/>
    <mergeCell ref="AB34:AF34"/>
    <mergeCell ref="Y32:Y35"/>
    <mergeCell ref="AB32:AF32"/>
    <mergeCell ref="AB35:AF35"/>
    <mergeCell ref="A1:AF1"/>
    <mergeCell ref="A2:AF2"/>
    <mergeCell ref="A3:AF3"/>
    <mergeCell ref="A5:H5"/>
    <mergeCell ref="I5:P5"/>
    <mergeCell ref="Q5:X5"/>
    <mergeCell ref="Y5:AF5"/>
    <mergeCell ref="Z17:AB17"/>
    <mergeCell ref="B18:C18"/>
    <mergeCell ref="J18:K18"/>
    <mergeCell ref="R18:S18"/>
    <mergeCell ref="Z18:AA18"/>
  </mergeCells>
  <phoneticPr fontId="47" type="noConversion"/>
  <pageMargins left="0.47244094488188981" right="0.23622047244094491" top="0.51181102362204722" bottom="0.74803149606299213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I39"/>
  <sheetViews>
    <sheetView workbookViewId="0">
      <selection activeCell="C6" sqref="C6"/>
    </sheetView>
  </sheetViews>
  <sheetFormatPr defaultColWidth="8.85546875" defaultRowHeight="15"/>
  <cols>
    <col min="1" max="1" width="2.28515625" style="1" customWidth="1"/>
    <col min="2" max="2" width="3.85546875" style="1" customWidth="1"/>
    <col min="3" max="3" width="21.7109375" style="1" customWidth="1"/>
    <col min="4" max="8" width="2.28515625" style="1" customWidth="1"/>
    <col min="9" max="9" width="1.85546875" style="1" customWidth="1"/>
    <col min="10" max="10" width="4" style="1" customWidth="1"/>
    <col min="11" max="11" width="21.7109375" style="1" customWidth="1"/>
    <col min="12" max="16" width="2.28515625" style="1" customWidth="1"/>
    <col min="17" max="17" width="1.85546875" style="1" customWidth="1"/>
    <col min="18" max="18" width="3.7109375" style="1" customWidth="1"/>
    <col min="19" max="19" width="21.7109375" style="1" customWidth="1"/>
    <col min="20" max="25" width="2.140625" style="1" customWidth="1"/>
    <col min="26" max="26" width="4.140625" style="1" customWidth="1"/>
    <col min="27" max="27" width="21.7109375" style="1" customWidth="1"/>
    <col min="28" max="32" width="2.140625" style="1" customWidth="1"/>
    <col min="33" max="33" width="6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278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3.75" customHeight="1" thickBot="1">
      <c r="B4" s="55"/>
      <c r="C4" s="55"/>
      <c r="D4" s="55"/>
      <c r="E4" s="55"/>
      <c r="F4" s="55"/>
      <c r="G4" s="55"/>
      <c r="H4" s="55"/>
      <c r="J4" s="55"/>
      <c r="K4" s="55"/>
      <c r="L4" s="55"/>
      <c r="M4" s="55"/>
      <c r="N4" s="55"/>
      <c r="O4" s="55"/>
      <c r="P4" s="55"/>
      <c r="R4" s="55"/>
      <c r="S4" s="55"/>
      <c r="T4" s="55"/>
      <c r="U4" s="55"/>
      <c r="V4" s="55"/>
      <c r="W4" s="55"/>
      <c r="X4" s="55"/>
      <c r="Z4" s="55"/>
      <c r="AA4" s="55"/>
      <c r="AB4" s="55"/>
      <c r="AC4" s="55"/>
      <c r="AD4" s="55"/>
      <c r="AE4" s="55"/>
      <c r="AF4" s="55"/>
      <c r="AI4" s="33"/>
    </row>
    <row r="5" spans="1:35">
      <c r="A5" s="455" t="s">
        <v>0</v>
      </c>
      <c r="B5" s="456"/>
      <c r="C5" s="456"/>
      <c r="D5" s="456"/>
      <c r="E5" s="456"/>
      <c r="F5" s="456"/>
      <c r="G5" s="456"/>
      <c r="H5" s="457"/>
      <c r="I5" s="455" t="s">
        <v>131</v>
      </c>
      <c r="J5" s="456"/>
      <c r="K5" s="456"/>
      <c r="L5" s="456"/>
      <c r="M5" s="456"/>
      <c r="N5" s="456"/>
      <c r="O5" s="456"/>
      <c r="P5" s="457"/>
      <c r="Q5" s="455" t="s">
        <v>132</v>
      </c>
      <c r="R5" s="456"/>
      <c r="S5" s="456"/>
      <c r="T5" s="456"/>
      <c r="U5" s="456"/>
      <c r="V5" s="456"/>
      <c r="W5" s="456"/>
      <c r="X5" s="457"/>
      <c r="Y5" s="455" t="s">
        <v>133</v>
      </c>
      <c r="Z5" s="456"/>
      <c r="AA5" s="456"/>
      <c r="AB5" s="456"/>
      <c r="AC5" s="456"/>
      <c r="AD5" s="456"/>
      <c r="AE5" s="456"/>
      <c r="AF5" s="457"/>
      <c r="AI5"/>
    </row>
    <row r="6" spans="1:35" ht="36.6" customHeight="1">
      <c r="A6" s="56" t="s">
        <v>27</v>
      </c>
      <c r="B6" s="57" t="s">
        <v>1</v>
      </c>
      <c r="C6" s="58" t="s">
        <v>2</v>
      </c>
      <c r="D6" s="5" t="s">
        <v>135</v>
      </c>
      <c r="E6" s="5" t="s">
        <v>28</v>
      </c>
      <c r="F6" s="5" t="s">
        <v>29</v>
      </c>
      <c r="G6" s="5" t="s">
        <v>30</v>
      </c>
      <c r="H6" s="6" t="s">
        <v>31</v>
      </c>
      <c r="I6" s="56" t="s">
        <v>27</v>
      </c>
      <c r="J6" s="57" t="s">
        <v>1</v>
      </c>
      <c r="K6" s="58" t="s">
        <v>2</v>
      </c>
      <c r="L6" s="5" t="s">
        <v>135</v>
      </c>
      <c r="M6" s="5" t="s">
        <v>28</v>
      </c>
      <c r="N6" s="5" t="s">
        <v>29</v>
      </c>
      <c r="O6" s="5" t="s">
        <v>30</v>
      </c>
      <c r="P6" s="6" t="s">
        <v>31</v>
      </c>
      <c r="Q6" s="56" t="s">
        <v>27</v>
      </c>
      <c r="R6" s="57" t="s">
        <v>1</v>
      </c>
      <c r="S6" s="58" t="s">
        <v>2</v>
      </c>
      <c r="T6" s="5" t="s">
        <v>135</v>
      </c>
      <c r="U6" s="5" t="s">
        <v>28</v>
      </c>
      <c r="V6" s="5" t="s">
        <v>29</v>
      </c>
      <c r="W6" s="5" t="s">
        <v>30</v>
      </c>
      <c r="X6" s="6" t="s">
        <v>31</v>
      </c>
      <c r="Y6" s="56" t="s">
        <v>27</v>
      </c>
      <c r="Z6" s="57" t="s">
        <v>1</v>
      </c>
      <c r="AA6" s="58" t="s">
        <v>2</v>
      </c>
      <c r="AB6" s="5" t="s">
        <v>135</v>
      </c>
      <c r="AC6" s="5" t="s">
        <v>28</v>
      </c>
      <c r="AD6" s="5" t="s">
        <v>29</v>
      </c>
      <c r="AE6" s="5" t="s">
        <v>30</v>
      </c>
      <c r="AF6" s="6" t="s">
        <v>31</v>
      </c>
      <c r="AI6"/>
    </row>
    <row r="7" spans="1:35">
      <c r="A7" s="61">
        <v>1</v>
      </c>
      <c r="B7" s="163">
        <v>91101</v>
      </c>
      <c r="C7" s="63" t="s">
        <v>3</v>
      </c>
      <c r="D7" s="63" t="s">
        <v>4</v>
      </c>
      <c r="E7" s="64">
        <v>2</v>
      </c>
      <c r="F7" s="64">
        <v>0</v>
      </c>
      <c r="G7" s="64">
        <v>2</v>
      </c>
      <c r="H7" s="65">
        <v>2</v>
      </c>
      <c r="I7" s="66">
        <v>1</v>
      </c>
      <c r="J7" s="163">
        <v>91102</v>
      </c>
      <c r="K7" s="63" t="s">
        <v>32</v>
      </c>
      <c r="L7" s="164" t="s">
        <v>4</v>
      </c>
      <c r="M7" s="64">
        <v>2</v>
      </c>
      <c r="N7" s="64">
        <v>0</v>
      </c>
      <c r="O7" s="64">
        <v>2</v>
      </c>
      <c r="P7" s="65">
        <v>2</v>
      </c>
      <c r="Q7" s="66">
        <v>1</v>
      </c>
      <c r="R7" s="163" t="s">
        <v>279</v>
      </c>
      <c r="S7" s="63" t="s">
        <v>280</v>
      </c>
      <c r="T7" s="63" t="s">
        <v>12</v>
      </c>
      <c r="U7" s="64">
        <v>3</v>
      </c>
      <c r="V7" s="64">
        <v>1</v>
      </c>
      <c r="W7" s="64">
        <v>4</v>
      </c>
      <c r="X7" s="65">
        <v>4</v>
      </c>
      <c r="Y7" s="66">
        <v>1</v>
      </c>
      <c r="Z7" s="163" t="s">
        <v>281</v>
      </c>
      <c r="AA7" s="63" t="s">
        <v>282</v>
      </c>
      <c r="AB7" s="63" t="s">
        <v>12</v>
      </c>
      <c r="AC7" s="64">
        <v>3</v>
      </c>
      <c r="AD7" s="64">
        <v>1</v>
      </c>
      <c r="AE7" s="64">
        <v>4</v>
      </c>
      <c r="AF7" s="65">
        <v>4</v>
      </c>
      <c r="AG7" s="67"/>
      <c r="AI7"/>
    </row>
    <row r="8" spans="1:35">
      <c r="A8" s="61">
        <v>2</v>
      </c>
      <c r="B8" s="165">
        <v>91103</v>
      </c>
      <c r="C8" s="69" t="s">
        <v>5</v>
      </c>
      <c r="D8" s="69" t="s">
        <v>4</v>
      </c>
      <c r="E8" s="70">
        <v>2</v>
      </c>
      <c r="F8" s="70">
        <v>0</v>
      </c>
      <c r="G8" s="70">
        <v>2</v>
      </c>
      <c r="H8" s="71">
        <v>2</v>
      </c>
      <c r="I8" s="61">
        <v>2</v>
      </c>
      <c r="J8" s="165">
        <v>91104</v>
      </c>
      <c r="K8" s="69" t="s">
        <v>33</v>
      </c>
      <c r="L8" s="166" t="s">
        <v>4</v>
      </c>
      <c r="M8" s="70">
        <v>2</v>
      </c>
      <c r="N8" s="70">
        <v>0</v>
      </c>
      <c r="O8" s="70">
        <v>2</v>
      </c>
      <c r="P8" s="71">
        <v>2</v>
      </c>
      <c r="Q8" s="61">
        <v>2</v>
      </c>
      <c r="R8" s="165" t="s">
        <v>283</v>
      </c>
      <c r="S8" s="69" t="s">
        <v>284</v>
      </c>
      <c r="T8" s="69" t="s">
        <v>12</v>
      </c>
      <c r="U8" s="70">
        <v>3</v>
      </c>
      <c r="V8" s="70">
        <v>1</v>
      </c>
      <c r="W8" s="70">
        <v>4</v>
      </c>
      <c r="X8" s="71">
        <v>6</v>
      </c>
      <c r="Y8" s="61">
        <v>2</v>
      </c>
      <c r="Z8" s="165" t="s">
        <v>285</v>
      </c>
      <c r="AA8" s="69" t="s">
        <v>286</v>
      </c>
      <c r="AB8" s="69" t="s">
        <v>12</v>
      </c>
      <c r="AC8" s="70">
        <v>3</v>
      </c>
      <c r="AD8" s="70">
        <v>1</v>
      </c>
      <c r="AE8" s="70">
        <v>4</v>
      </c>
      <c r="AF8" s="71">
        <v>6</v>
      </c>
      <c r="AG8" s="67"/>
      <c r="AI8"/>
    </row>
    <row r="9" spans="1:35">
      <c r="A9" s="61">
        <v>3</v>
      </c>
      <c r="B9" s="165" t="s">
        <v>6</v>
      </c>
      <c r="C9" s="69" t="s">
        <v>7</v>
      </c>
      <c r="D9" s="69" t="s">
        <v>4</v>
      </c>
      <c r="E9" s="70">
        <v>2</v>
      </c>
      <c r="F9" s="70">
        <v>0</v>
      </c>
      <c r="G9" s="70">
        <v>2</v>
      </c>
      <c r="H9" s="71">
        <v>2</v>
      </c>
      <c r="I9" s="61">
        <v>3</v>
      </c>
      <c r="J9" s="165" t="s">
        <v>34</v>
      </c>
      <c r="K9" s="69" t="s">
        <v>35</v>
      </c>
      <c r="L9" s="166" t="s">
        <v>4</v>
      </c>
      <c r="M9" s="70">
        <v>2</v>
      </c>
      <c r="N9" s="70">
        <v>0</v>
      </c>
      <c r="O9" s="70">
        <v>2</v>
      </c>
      <c r="P9" s="71">
        <v>2</v>
      </c>
      <c r="Q9" s="61">
        <v>3</v>
      </c>
      <c r="R9" s="165" t="s">
        <v>287</v>
      </c>
      <c r="S9" s="69" t="s">
        <v>288</v>
      </c>
      <c r="T9" s="69" t="s">
        <v>12</v>
      </c>
      <c r="U9" s="70">
        <v>2</v>
      </c>
      <c r="V9" s="70">
        <v>1</v>
      </c>
      <c r="W9" s="70">
        <v>3</v>
      </c>
      <c r="X9" s="71">
        <v>4</v>
      </c>
      <c r="Y9" s="61">
        <v>3</v>
      </c>
      <c r="Z9" s="165" t="s">
        <v>289</v>
      </c>
      <c r="AA9" s="69" t="s">
        <v>276</v>
      </c>
      <c r="AB9" s="69" t="s">
        <v>12</v>
      </c>
      <c r="AC9" s="70">
        <v>2</v>
      </c>
      <c r="AD9" s="70">
        <v>0</v>
      </c>
      <c r="AE9" s="70">
        <v>2</v>
      </c>
      <c r="AF9" s="71">
        <v>3</v>
      </c>
      <c r="AG9" s="67"/>
      <c r="AI9"/>
    </row>
    <row r="10" spans="1:35">
      <c r="A10" s="61">
        <v>4</v>
      </c>
      <c r="B10" s="165">
        <v>92127</v>
      </c>
      <c r="C10" s="69" t="s">
        <v>290</v>
      </c>
      <c r="D10" s="69" t="s">
        <v>4</v>
      </c>
      <c r="E10" s="70">
        <v>3</v>
      </c>
      <c r="F10" s="70">
        <v>1</v>
      </c>
      <c r="G10" s="70">
        <v>4</v>
      </c>
      <c r="H10" s="71">
        <v>4</v>
      </c>
      <c r="I10" s="61">
        <v>4</v>
      </c>
      <c r="J10" s="165" t="s">
        <v>291</v>
      </c>
      <c r="K10" s="69" t="s">
        <v>45</v>
      </c>
      <c r="L10" s="69" t="s">
        <v>4</v>
      </c>
      <c r="M10" s="70">
        <v>2</v>
      </c>
      <c r="N10" s="70">
        <v>0</v>
      </c>
      <c r="O10" s="70">
        <v>2</v>
      </c>
      <c r="P10" s="71">
        <v>2</v>
      </c>
      <c r="Q10" s="61">
        <v>4</v>
      </c>
      <c r="R10" s="165" t="s">
        <v>292</v>
      </c>
      <c r="S10" s="69" t="s">
        <v>201</v>
      </c>
      <c r="T10" s="69" t="s">
        <v>12</v>
      </c>
      <c r="U10" s="70">
        <v>2</v>
      </c>
      <c r="V10" s="70">
        <v>0</v>
      </c>
      <c r="W10" s="70">
        <v>2</v>
      </c>
      <c r="X10" s="71">
        <v>2</v>
      </c>
      <c r="Y10" s="61">
        <v>4</v>
      </c>
      <c r="Z10" s="165"/>
      <c r="AA10" s="69" t="s">
        <v>125</v>
      </c>
      <c r="AB10" s="69" t="s">
        <v>19</v>
      </c>
      <c r="AC10" s="70">
        <v>2</v>
      </c>
      <c r="AD10" s="70">
        <v>0</v>
      </c>
      <c r="AE10" s="70">
        <v>2</v>
      </c>
      <c r="AF10" s="71">
        <v>2</v>
      </c>
      <c r="AG10" s="67"/>
      <c r="AI10"/>
    </row>
    <row r="11" spans="1:35">
      <c r="A11" s="61">
        <v>5</v>
      </c>
      <c r="B11" s="165" t="s">
        <v>293</v>
      </c>
      <c r="C11" s="69" t="s">
        <v>195</v>
      </c>
      <c r="D11" s="69" t="s">
        <v>4</v>
      </c>
      <c r="E11" s="70">
        <v>3</v>
      </c>
      <c r="F11" s="70">
        <v>1</v>
      </c>
      <c r="G11" s="70">
        <v>4</v>
      </c>
      <c r="H11" s="71">
        <v>4</v>
      </c>
      <c r="I11" s="61">
        <v>5</v>
      </c>
      <c r="J11" s="165" t="s">
        <v>294</v>
      </c>
      <c r="K11" s="69" t="s">
        <v>295</v>
      </c>
      <c r="L11" s="69" t="s">
        <v>12</v>
      </c>
      <c r="M11" s="70">
        <v>3</v>
      </c>
      <c r="N11" s="70">
        <v>1</v>
      </c>
      <c r="O11" s="70">
        <v>4</v>
      </c>
      <c r="P11" s="71">
        <v>4</v>
      </c>
      <c r="Q11" s="61">
        <v>5</v>
      </c>
      <c r="R11" s="165"/>
      <c r="S11" s="69" t="s">
        <v>296</v>
      </c>
      <c r="T11" s="69" t="s">
        <v>19</v>
      </c>
      <c r="U11" s="70">
        <v>2</v>
      </c>
      <c r="V11" s="70">
        <v>1</v>
      </c>
      <c r="W11" s="70">
        <v>3</v>
      </c>
      <c r="X11" s="71">
        <v>3</v>
      </c>
      <c r="Y11" s="61">
        <v>5</v>
      </c>
      <c r="Z11" s="165"/>
      <c r="AA11" s="69" t="s">
        <v>297</v>
      </c>
      <c r="AB11" s="69" t="s">
        <v>19</v>
      </c>
      <c r="AC11" s="70">
        <v>2</v>
      </c>
      <c r="AD11" s="70">
        <v>0</v>
      </c>
      <c r="AE11" s="70">
        <v>2</v>
      </c>
      <c r="AF11" s="71">
        <v>2</v>
      </c>
      <c r="AG11" s="67"/>
      <c r="AI11"/>
    </row>
    <row r="12" spans="1:35">
      <c r="A12" s="61">
        <v>6</v>
      </c>
      <c r="B12" s="165" t="s">
        <v>298</v>
      </c>
      <c r="C12" s="69" t="s">
        <v>196</v>
      </c>
      <c r="D12" s="69" t="s">
        <v>12</v>
      </c>
      <c r="E12" s="70">
        <v>3</v>
      </c>
      <c r="F12" s="70">
        <v>1</v>
      </c>
      <c r="G12" s="70">
        <v>4</v>
      </c>
      <c r="H12" s="71">
        <v>4</v>
      </c>
      <c r="I12" s="61">
        <v>6</v>
      </c>
      <c r="J12" s="165" t="s">
        <v>299</v>
      </c>
      <c r="K12" s="69" t="s">
        <v>300</v>
      </c>
      <c r="L12" s="69" t="s">
        <v>12</v>
      </c>
      <c r="M12" s="70">
        <v>3</v>
      </c>
      <c r="N12" s="70">
        <v>1</v>
      </c>
      <c r="O12" s="70">
        <v>4</v>
      </c>
      <c r="P12" s="71">
        <v>6</v>
      </c>
      <c r="Q12" s="61">
        <v>6</v>
      </c>
      <c r="R12" s="165"/>
      <c r="S12" s="69" t="s">
        <v>301</v>
      </c>
      <c r="T12" s="69" t="s">
        <v>19</v>
      </c>
      <c r="U12" s="70">
        <v>2</v>
      </c>
      <c r="V12" s="70">
        <v>0</v>
      </c>
      <c r="W12" s="70">
        <v>2</v>
      </c>
      <c r="X12" s="71">
        <v>2</v>
      </c>
      <c r="Y12" s="61">
        <v>6</v>
      </c>
      <c r="Z12" s="165"/>
      <c r="AA12" s="69" t="s">
        <v>302</v>
      </c>
      <c r="AB12" s="69" t="s">
        <v>19</v>
      </c>
      <c r="AC12" s="70">
        <v>2</v>
      </c>
      <c r="AD12" s="70">
        <v>0</v>
      </c>
      <c r="AE12" s="70">
        <v>2</v>
      </c>
      <c r="AF12" s="71">
        <v>2</v>
      </c>
      <c r="AG12" s="67"/>
      <c r="AI12"/>
    </row>
    <row r="13" spans="1:35">
      <c r="A13" s="61">
        <v>7</v>
      </c>
      <c r="B13" s="165" t="s">
        <v>303</v>
      </c>
      <c r="C13" s="69" t="s">
        <v>304</v>
      </c>
      <c r="D13" s="69" t="s">
        <v>12</v>
      </c>
      <c r="E13" s="70">
        <v>3</v>
      </c>
      <c r="F13" s="70">
        <v>1</v>
      </c>
      <c r="G13" s="70">
        <v>4</v>
      </c>
      <c r="H13" s="71">
        <v>4</v>
      </c>
      <c r="I13" s="61">
        <v>7</v>
      </c>
      <c r="J13" s="165" t="s">
        <v>305</v>
      </c>
      <c r="K13" s="69" t="s">
        <v>306</v>
      </c>
      <c r="L13" s="69" t="s">
        <v>12</v>
      </c>
      <c r="M13" s="70">
        <v>3</v>
      </c>
      <c r="N13" s="70">
        <v>1</v>
      </c>
      <c r="O13" s="70">
        <v>4</v>
      </c>
      <c r="P13" s="71">
        <v>5</v>
      </c>
      <c r="Q13" s="61">
        <v>7</v>
      </c>
      <c r="R13" s="165"/>
      <c r="S13" s="69" t="s">
        <v>307</v>
      </c>
      <c r="T13" s="69" t="s">
        <v>19</v>
      </c>
      <c r="U13" s="70">
        <v>2</v>
      </c>
      <c r="V13" s="70">
        <v>0</v>
      </c>
      <c r="W13" s="70">
        <v>2</v>
      </c>
      <c r="X13" s="71">
        <v>2</v>
      </c>
      <c r="Y13" s="61">
        <v>7</v>
      </c>
      <c r="Z13" s="165"/>
      <c r="AA13" s="69" t="s">
        <v>308</v>
      </c>
      <c r="AB13" s="69" t="s">
        <v>19</v>
      </c>
      <c r="AC13" s="70">
        <v>2</v>
      </c>
      <c r="AD13" s="70">
        <v>0</v>
      </c>
      <c r="AE13" s="70">
        <v>2</v>
      </c>
      <c r="AF13" s="71">
        <v>2</v>
      </c>
      <c r="AG13" s="67"/>
    </row>
    <row r="14" spans="1:35">
      <c r="A14" s="61">
        <v>8</v>
      </c>
      <c r="B14" s="165" t="s">
        <v>309</v>
      </c>
      <c r="C14" s="69" t="s">
        <v>310</v>
      </c>
      <c r="D14" s="69" t="s">
        <v>12</v>
      </c>
      <c r="E14" s="70">
        <v>3</v>
      </c>
      <c r="F14" s="70">
        <v>1</v>
      </c>
      <c r="G14" s="70">
        <v>4</v>
      </c>
      <c r="H14" s="71">
        <v>6</v>
      </c>
      <c r="I14" s="61">
        <v>8</v>
      </c>
      <c r="J14" s="165" t="s">
        <v>311</v>
      </c>
      <c r="K14" s="69" t="s">
        <v>312</v>
      </c>
      <c r="L14" s="69" t="s">
        <v>12</v>
      </c>
      <c r="M14" s="70">
        <v>1</v>
      </c>
      <c r="N14" s="70">
        <v>1</v>
      </c>
      <c r="O14" s="70">
        <v>2</v>
      </c>
      <c r="P14" s="71">
        <v>2</v>
      </c>
      <c r="Q14" s="61">
        <v>8</v>
      </c>
      <c r="R14" s="165"/>
      <c r="S14" s="69" t="s">
        <v>313</v>
      </c>
      <c r="T14" s="69" t="s">
        <v>19</v>
      </c>
      <c r="U14" s="70">
        <v>2</v>
      </c>
      <c r="V14" s="70">
        <v>0</v>
      </c>
      <c r="W14" s="70">
        <v>2</v>
      </c>
      <c r="X14" s="71">
        <v>2</v>
      </c>
      <c r="Y14" s="61">
        <v>8</v>
      </c>
      <c r="Z14" s="165"/>
      <c r="AA14" s="69" t="s">
        <v>314</v>
      </c>
      <c r="AB14" s="69" t="s">
        <v>19</v>
      </c>
      <c r="AC14" s="70">
        <v>2</v>
      </c>
      <c r="AD14" s="70">
        <v>0</v>
      </c>
      <c r="AE14" s="70">
        <v>2</v>
      </c>
      <c r="AF14" s="71">
        <v>2</v>
      </c>
      <c r="AG14" s="67"/>
    </row>
    <row r="15" spans="1:35">
      <c r="A15" s="61"/>
      <c r="B15" s="167"/>
      <c r="C15" s="69"/>
      <c r="D15" s="69"/>
      <c r="E15" s="70"/>
      <c r="F15" s="70"/>
      <c r="G15" s="70"/>
      <c r="H15" s="71"/>
      <c r="I15" s="61">
        <v>9</v>
      </c>
      <c r="J15" s="167" t="s">
        <v>315</v>
      </c>
      <c r="K15" s="69" t="s">
        <v>198</v>
      </c>
      <c r="L15" s="69" t="s">
        <v>12</v>
      </c>
      <c r="M15" s="70">
        <v>3</v>
      </c>
      <c r="N15" s="70">
        <v>1</v>
      </c>
      <c r="O15" s="70">
        <v>4</v>
      </c>
      <c r="P15" s="71">
        <v>5</v>
      </c>
      <c r="Q15" s="61">
        <v>9</v>
      </c>
      <c r="R15" s="167"/>
      <c r="S15" s="69" t="s">
        <v>316</v>
      </c>
      <c r="T15" s="69" t="s">
        <v>19</v>
      </c>
      <c r="U15" s="70">
        <v>2</v>
      </c>
      <c r="V15" s="70">
        <v>0</v>
      </c>
      <c r="W15" s="70">
        <v>2</v>
      </c>
      <c r="X15" s="71">
        <v>2</v>
      </c>
      <c r="Y15" s="61">
        <v>9</v>
      </c>
      <c r="Z15" s="167"/>
      <c r="AA15" s="69" t="s">
        <v>277</v>
      </c>
      <c r="AB15" s="69" t="s">
        <v>19</v>
      </c>
      <c r="AC15" s="70">
        <v>2</v>
      </c>
      <c r="AD15" s="70">
        <v>0</v>
      </c>
      <c r="AE15" s="70">
        <v>2</v>
      </c>
      <c r="AF15" s="71">
        <v>2</v>
      </c>
      <c r="AG15" s="67"/>
    </row>
    <row r="16" spans="1:35">
      <c r="A16" s="61"/>
      <c r="B16" s="168"/>
      <c r="C16" s="169"/>
      <c r="D16" s="169"/>
      <c r="E16" s="169"/>
      <c r="F16" s="169"/>
      <c r="G16" s="170"/>
      <c r="H16" s="74"/>
      <c r="I16" s="61">
        <v>10</v>
      </c>
      <c r="J16" s="168" t="s">
        <v>188</v>
      </c>
      <c r="K16" s="169" t="s">
        <v>317</v>
      </c>
      <c r="L16" s="169" t="s">
        <v>12</v>
      </c>
      <c r="M16" s="171">
        <v>0</v>
      </c>
      <c r="N16" s="171">
        <v>0</v>
      </c>
      <c r="O16" s="171">
        <v>0</v>
      </c>
      <c r="P16" s="172">
        <v>8</v>
      </c>
      <c r="Q16" s="61"/>
      <c r="R16" s="168"/>
      <c r="S16" s="169"/>
      <c r="T16" s="169"/>
      <c r="U16" s="169"/>
      <c r="V16" s="169"/>
      <c r="W16" s="169"/>
      <c r="X16" s="173"/>
      <c r="Y16" s="61">
        <v>10</v>
      </c>
      <c r="Z16" s="168"/>
      <c r="AA16" s="69" t="s">
        <v>318</v>
      </c>
      <c r="AB16" s="69" t="s">
        <v>19</v>
      </c>
      <c r="AC16" s="70">
        <v>2</v>
      </c>
      <c r="AD16" s="70">
        <v>0</v>
      </c>
      <c r="AE16" s="70">
        <v>2</v>
      </c>
      <c r="AF16" s="71">
        <v>2</v>
      </c>
      <c r="AG16" s="67"/>
    </row>
    <row r="17" spans="1:33">
      <c r="A17" s="40"/>
      <c r="B17" s="458" t="s">
        <v>134</v>
      </c>
      <c r="C17" s="458"/>
      <c r="D17" s="459"/>
      <c r="E17" s="162">
        <f>SUM(E7:E16)</f>
        <v>21</v>
      </c>
      <c r="F17" s="162">
        <f>SUM(F7:F16)</f>
        <v>5</v>
      </c>
      <c r="G17" s="162">
        <f>SUM(G7:G16)</f>
        <v>26</v>
      </c>
      <c r="H17" s="243">
        <f>SUM(H7:H16)</f>
        <v>28</v>
      </c>
      <c r="I17" s="40"/>
      <c r="J17" s="458" t="s">
        <v>134</v>
      </c>
      <c r="K17" s="458"/>
      <c r="L17" s="459"/>
      <c r="M17" s="162">
        <f>SUM(M7:M16)</f>
        <v>21</v>
      </c>
      <c r="N17" s="162">
        <f>SUM(N7:N16)</f>
        <v>5</v>
      </c>
      <c r="O17" s="162">
        <f>SUM(O7:O16)</f>
        <v>26</v>
      </c>
      <c r="P17" s="243">
        <f>SUM(P7:P16)</f>
        <v>38</v>
      </c>
      <c r="Q17" s="40"/>
      <c r="R17" s="458" t="s">
        <v>134</v>
      </c>
      <c r="S17" s="458"/>
      <c r="T17" s="459"/>
      <c r="U17" s="244">
        <f>SUM(U7:U16)</f>
        <v>20</v>
      </c>
      <c r="V17" s="244">
        <f>SUM(V7:V16)</f>
        <v>4</v>
      </c>
      <c r="W17" s="244">
        <f>SUM(W7:W16)</f>
        <v>24</v>
      </c>
      <c r="X17" s="245">
        <f>SUM(X7:X16)</f>
        <v>27</v>
      </c>
      <c r="Y17" s="40"/>
      <c r="Z17" s="458" t="s">
        <v>134</v>
      </c>
      <c r="AA17" s="458"/>
      <c r="AB17" s="459"/>
      <c r="AC17" s="162">
        <f>SUM(AC7:AC16)</f>
        <v>22</v>
      </c>
      <c r="AD17" s="162">
        <f>SUM(AD7:AD16)</f>
        <v>2</v>
      </c>
      <c r="AE17" s="162">
        <f>SUM(AE7:AE16)</f>
        <v>24</v>
      </c>
      <c r="AF17" s="243">
        <f>SUM(AF7:AF16)</f>
        <v>27</v>
      </c>
      <c r="AG17" s="67"/>
    </row>
    <row r="18" spans="1:33" ht="36.6" customHeight="1">
      <c r="A18" s="56" t="s">
        <v>27</v>
      </c>
      <c r="B18" s="556" t="s">
        <v>26</v>
      </c>
      <c r="C18" s="557"/>
      <c r="D18" s="5" t="s">
        <v>135</v>
      </c>
      <c r="E18" s="5" t="s">
        <v>28</v>
      </c>
      <c r="F18" s="5" t="s">
        <v>29</v>
      </c>
      <c r="G18" s="5" t="s">
        <v>30</v>
      </c>
      <c r="H18" s="6" t="s">
        <v>31</v>
      </c>
      <c r="I18" s="56" t="s">
        <v>27</v>
      </c>
      <c r="J18" s="556" t="s">
        <v>79</v>
      </c>
      <c r="K18" s="557"/>
      <c r="L18" s="5" t="s">
        <v>135</v>
      </c>
      <c r="M18" s="5" t="s">
        <v>28</v>
      </c>
      <c r="N18" s="5" t="s">
        <v>29</v>
      </c>
      <c r="O18" s="5" t="s">
        <v>30</v>
      </c>
      <c r="P18" s="6" t="s">
        <v>31</v>
      </c>
      <c r="Q18" s="56" t="s">
        <v>27</v>
      </c>
      <c r="R18" s="556" t="s">
        <v>80</v>
      </c>
      <c r="S18" s="557"/>
      <c r="T18" s="5" t="s">
        <v>135</v>
      </c>
      <c r="U18" s="5" t="s">
        <v>28</v>
      </c>
      <c r="V18" s="5" t="s">
        <v>29</v>
      </c>
      <c r="W18" s="5" t="s">
        <v>30</v>
      </c>
      <c r="X18" s="6" t="s">
        <v>31</v>
      </c>
      <c r="Y18" s="56" t="s">
        <v>27</v>
      </c>
      <c r="Z18" s="460" t="s">
        <v>81</v>
      </c>
      <c r="AA18" s="461"/>
      <c r="AB18" s="5" t="s">
        <v>135</v>
      </c>
      <c r="AC18" s="5" t="s">
        <v>28</v>
      </c>
      <c r="AD18" s="5" t="s">
        <v>29</v>
      </c>
      <c r="AE18" s="5" t="s">
        <v>30</v>
      </c>
      <c r="AF18" s="6" t="s">
        <v>31</v>
      </c>
    </row>
    <row r="19" spans="1:33">
      <c r="A19" s="75"/>
      <c r="B19" s="68"/>
      <c r="C19" s="69"/>
      <c r="D19" s="69"/>
      <c r="E19" s="70"/>
      <c r="F19" s="70"/>
      <c r="G19" s="70"/>
      <c r="H19" s="71"/>
      <c r="I19" s="75"/>
      <c r="J19" s="68"/>
      <c r="K19" s="69"/>
      <c r="L19" s="69"/>
      <c r="M19" s="70"/>
      <c r="N19" s="70"/>
      <c r="O19" s="70"/>
      <c r="P19" s="71"/>
      <c r="Q19" s="75">
        <v>1</v>
      </c>
      <c r="R19" s="165" t="s">
        <v>319</v>
      </c>
      <c r="S19" s="69" t="s">
        <v>320</v>
      </c>
      <c r="T19" s="69" t="s">
        <v>19</v>
      </c>
      <c r="U19" s="70">
        <v>2</v>
      </c>
      <c r="V19" s="70">
        <v>1</v>
      </c>
      <c r="W19" s="70">
        <v>3</v>
      </c>
      <c r="X19" s="71">
        <v>3</v>
      </c>
      <c r="Y19" s="75">
        <v>1</v>
      </c>
      <c r="Z19" s="165" t="s">
        <v>321</v>
      </c>
      <c r="AA19" s="69" t="s">
        <v>322</v>
      </c>
      <c r="AB19" s="69" t="s">
        <v>19</v>
      </c>
      <c r="AC19" s="64">
        <v>2</v>
      </c>
      <c r="AD19" s="64">
        <v>0</v>
      </c>
      <c r="AE19" s="64">
        <v>2</v>
      </c>
      <c r="AF19" s="65">
        <v>2</v>
      </c>
    </row>
    <row r="20" spans="1:33">
      <c r="A20" s="75"/>
      <c r="B20" s="68"/>
      <c r="C20" s="69"/>
      <c r="D20" s="69"/>
      <c r="E20" s="70"/>
      <c r="F20" s="70"/>
      <c r="G20" s="70"/>
      <c r="H20" s="71"/>
      <c r="I20" s="75"/>
      <c r="J20" s="68"/>
      <c r="K20" s="69"/>
      <c r="L20" s="69"/>
      <c r="M20" s="70"/>
      <c r="N20" s="70"/>
      <c r="O20" s="70"/>
      <c r="P20" s="71"/>
      <c r="Q20" s="75">
        <v>2</v>
      </c>
      <c r="R20" s="178" t="s">
        <v>450</v>
      </c>
      <c r="S20" s="69" t="s">
        <v>323</v>
      </c>
      <c r="T20" s="69" t="s">
        <v>19</v>
      </c>
      <c r="U20" s="70">
        <v>2</v>
      </c>
      <c r="V20" s="70">
        <v>1</v>
      </c>
      <c r="W20" s="70">
        <v>3</v>
      </c>
      <c r="X20" s="71">
        <v>3</v>
      </c>
      <c r="Y20" s="75">
        <v>2</v>
      </c>
      <c r="Z20" s="165" t="s">
        <v>324</v>
      </c>
      <c r="AA20" s="69" t="s">
        <v>325</v>
      </c>
      <c r="AB20" s="69" t="s">
        <v>19</v>
      </c>
      <c r="AC20" s="70">
        <v>2</v>
      </c>
      <c r="AD20" s="70">
        <v>0</v>
      </c>
      <c r="AE20" s="70">
        <v>2</v>
      </c>
      <c r="AF20" s="71">
        <v>2</v>
      </c>
    </row>
    <row r="21" spans="1:33">
      <c r="A21" s="75"/>
      <c r="B21" s="68"/>
      <c r="C21" s="69"/>
      <c r="D21" s="69"/>
      <c r="E21" s="70"/>
      <c r="F21" s="70"/>
      <c r="G21" s="70"/>
      <c r="H21" s="71"/>
      <c r="I21" s="75"/>
      <c r="J21" s="68"/>
      <c r="K21" s="69"/>
      <c r="L21" s="69"/>
      <c r="M21" s="70"/>
      <c r="N21" s="70"/>
      <c r="O21" s="70"/>
      <c r="P21" s="71"/>
      <c r="Q21" s="75">
        <v>3</v>
      </c>
      <c r="R21" s="178" t="s">
        <v>451</v>
      </c>
      <c r="S21" s="69" t="s">
        <v>326</v>
      </c>
      <c r="T21" s="69" t="s">
        <v>19</v>
      </c>
      <c r="U21" s="70">
        <v>2</v>
      </c>
      <c r="V21" s="70">
        <v>1</v>
      </c>
      <c r="W21" s="70">
        <v>3</v>
      </c>
      <c r="X21" s="71">
        <v>3</v>
      </c>
      <c r="Y21" s="75">
        <v>3</v>
      </c>
      <c r="Z21" s="165" t="s">
        <v>327</v>
      </c>
      <c r="AA21" s="69" t="s">
        <v>182</v>
      </c>
      <c r="AB21" s="69" t="s">
        <v>19</v>
      </c>
      <c r="AC21" s="70">
        <v>2</v>
      </c>
      <c r="AD21" s="70">
        <v>0</v>
      </c>
      <c r="AE21" s="70">
        <v>2</v>
      </c>
      <c r="AF21" s="71">
        <v>2</v>
      </c>
    </row>
    <row r="22" spans="1:33" ht="15.75" thickBot="1">
      <c r="A22" s="75"/>
      <c r="B22" s="68"/>
      <c r="C22" s="69"/>
      <c r="D22" s="69"/>
      <c r="E22" s="70"/>
      <c r="F22" s="70"/>
      <c r="G22" s="70"/>
      <c r="H22" s="71"/>
      <c r="I22" s="75"/>
      <c r="J22" s="68"/>
      <c r="K22" s="69"/>
      <c r="L22" s="69"/>
      <c r="M22" s="70"/>
      <c r="N22" s="70"/>
      <c r="O22" s="70"/>
      <c r="P22" s="71"/>
      <c r="Q22" s="81">
        <v>4</v>
      </c>
      <c r="R22" s="236" t="s">
        <v>452</v>
      </c>
      <c r="S22" s="77" t="s">
        <v>328</v>
      </c>
      <c r="T22" s="149" t="s">
        <v>19</v>
      </c>
      <c r="U22" s="150">
        <v>2</v>
      </c>
      <c r="V22" s="78">
        <v>1</v>
      </c>
      <c r="W22" s="78">
        <v>3</v>
      </c>
      <c r="X22" s="79">
        <v>3</v>
      </c>
      <c r="Y22" s="75">
        <v>4</v>
      </c>
      <c r="Z22" s="165" t="s">
        <v>329</v>
      </c>
      <c r="AA22" s="69" t="s">
        <v>330</v>
      </c>
      <c r="AB22" s="69" t="s">
        <v>19</v>
      </c>
      <c r="AC22" s="70">
        <v>2</v>
      </c>
      <c r="AD22" s="70">
        <v>0</v>
      </c>
      <c r="AE22" s="70">
        <v>2</v>
      </c>
      <c r="AF22" s="71">
        <v>2</v>
      </c>
    </row>
    <row r="23" spans="1:33">
      <c r="A23" s="75"/>
      <c r="B23" s="68"/>
      <c r="C23" s="69"/>
      <c r="D23" s="69"/>
      <c r="E23" s="70"/>
      <c r="F23" s="70"/>
      <c r="G23" s="70"/>
      <c r="H23" s="71"/>
      <c r="I23" s="75"/>
      <c r="J23" s="68"/>
      <c r="K23" s="69"/>
      <c r="L23" s="69"/>
      <c r="M23" s="70"/>
      <c r="N23" s="70"/>
      <c r="O23" s="70"/>
      <c r="P23" s="71"/>
      <c r="Q23" s="240">
        <v>1</v>
      </c>
      <c r="R23" s="163" t="s">
        <v>331</v>
      </c>
      <c r="S23" s="63" t="s">
        <v>332</v>
      </c>
      <c r="T23" s="106" t="s">
        <v>19</v>
      </c>
      <c r="U23" s="107">
        <v>2</v>
      </c>
      <c r="V23" s="64">
        <v>0</v>
      </c>
      <c r="W23" s="64">
        <v>2</v>
      </c>
      <c r="X23" s="65">
        <v>2</v>
      </c>
      <c r="Y23" s="75">
        <v>5</v>
      </c>
      <c r="Z23" s="165" t="s">
        <v>333</v>
      </c>
      <c r="AA23" s="69" t="s">
        <v>184</v>
      </c>
      <c r="AB23" s="69" t="s">
        <v>19</v>
      </c>
      <c r="AC23" s="150">
        <v>2</v>
      </c>
      <c r="AD23" s="150">
        <v>0</v>
      </c>
      <c r="AE23" s="150">
        <v>2</v>
      </c>
      <c r="AF23" s="151">
        <v>2</v>
      </c>
    </row>
    <row r="24" spans="1:33">
      <c r="A24" s="75"/>
      <c r="B24" s="68"/>
      <c r="C24" s="69"/>
      <c r="D24" s="69"/>
      <c r="E24" s="70"/>
      <c r="F24" s="70"/>
      <c r="G24" s="70"/>
      <c r="H24" s="71"/>
      <c r="I24" s="75"/>
      <c r="J24" s="68"/>
      <c r="K24" s="69"/>
      <c r="L24" s="69"/>
      <c r="M24" s="70"/>
      <c r="N24" s="70"/>
      <c r="O24" s="70"/>
      <c r="P24" s="71"/>
      <c r="Q24" s="75">
        <v>2</v>
      </c>
      <c r="R24" s="165" t="s">
        <v>334</v>
      </c>
      <c r="S24" s="69" t="s">
        <v>335</v>
      </c>
      <c r="T24" s="69" t="s">
        <v>19</v>
      </c>
      <c r="U24" s="70">
        <v>2</v>
      </c>
      <c r="V24" s="70">
        <v>0</v>
      </c>
      <c r="W24" s="70">
        <v>2</v>
      </c>
      <c r="X24" s="71">
        <v>2</v>
      </c>
      <c r="Y24" s="75">
        <v>6</v>
      </c>
      <c r="Z24" s="165" t="s">
        <v>336</v>
      </c>
      <c r="AA24" s="69" t="s">
        <v>191</v>
      </c>
      <c r="AB24" s="69" t="s">
        <v>19</v>
      </c>
      <c r="AC24" s="64">
        <v>2</v>
      </c>
      <c r="AD24" s="64">
        <v>0</v>
      </c>
      <c r="AE24" s="64">
        <v>2</v>
      </c>
      <c r="AF24" s="65">
        <v>2</v>
      </c>
    </row>
    <row r="25" spans="1:33">
      <c r="A25" s="75"/>
      <c r="B25" s="68"/>
      <c r="C25" s="69"/>
      <c r="D25" s="69"/>
      <c r="E25" s="70"/>
      <c r="F25" s="70"/>
      <c r="G25" s="70"/>
      <c r="H25" s="71"/>
      <c r="I25" s="75"/>
      <c r="J25" s="68"/>
      <c r="K25" s="69"/>
      <c r="L25" s="69"/>
      <c r="M25" s="70"/>
      <c r="N25" s="70"/>
      <c r="O25" s="70"/>
      <c r="P25" s="71"/>
      <c r="Q25" s="75">
        <v>3</v>
      </c>
      <c r="R25" s="165" t="s">
        <v>337</v>
      </c>
      <c r="S25" s="69" t="s">
        <v>91</v>
      </c>
      <c r="T25" s="69" t="s">
        <v>19</v>
      </c>
      <c r="U25" s="70">
        <v>2</v>
      </c>
      <c r="V25" s="70">
        <v>0</v>
      </c>
      <c r="W25" s="70">
        <v>2</v>
      </c>
      <c r="X25" s="71">
        <v>2</v>
      </c>
      <c r="Y25" s="75">
        <v>7</v>
      </c>
      <c r="Z25" s="165" t="s">
        <v>338</v>
      </c>
      <c r="AA25" s="69" t="s">
        <v>273</v>
      </c>
      <c r="AB25" s="69" t="s">
        <v>19</v>
      </c>
      <c r="AC25" s="70">
        <v>2</v>
      </c>
      <c r="AD25" s="70">
        <v>0</v>
      </c>
      <c r="AE25" s="70">
        <v>2</v>
      </c>
      <c r="AF25" s="71">
        <v>2</v>
      </c>
    </row>
    <row r="26" spans="1:33">
      <c r="A26" s="75"/>
      <c r="B26" s="68"/>
      <c r="C26" s="69"/>
      <c r="D26" s="69"/>
      <c r="E26" s="70"/>
      <c r="F26" s="70"/>
      <c r="G26" s="70"/>
      <c r="H26" s="71"/>
      <c r="I26" s="75"/>
      <c r="J26" s="68"/>
      <c r="K26" s="69"/>
      <c r="L26" s="69"/>
      <c r="M26" s="70"/>
      <c r="N26" s="70"/>
      <c r="O26" s="70"/>
      <c r="P26" s="71"/>
      <c r="Q26" s="75">
        <v>4</v>
      </c>
      <c r="R26" s="174" t="s">
        <v>339</v>
      </c>
      <c r="S26" s="149" t="s">
        <v>25</v>
      </c>
      <c r="T26" s="175" t="s">
        <v>19</v>
      </c>
      <c r="U26" s="176">
        <v>2</v>
      </c>
      <c r="V26" s="176">
        <v>0</v>
      </c>
      <c r="W26" s="176">
        <v>2</v>
      </c>
      <c r="X26" s="177">
        <v>2</v>
      </c>
      <c r="Y26" s="75">
        <v>8</v>
      </c>
      <c r="Z26" s="174" t="s">
        <v>340</v>
      </c>
      <c r="AA26" s="175" t="s">
        <v>23</v>
      </c>
      <c r="AB26" s="175" t="s">
        <v>19</v>
      </c>
      <c r="AC26" s="176">
        <v>2</v>
      </c>
      <c r="AD26" s="70">
        <v>0</v>
      </c>
      <c r="AE26" s="70">
        <v>2</v>
      </c>
      <c r="AF26" s="71">
        <v>2</v>
      </c>
    </row>
    <row r="27" spans="1:33">
      <c r="A27" s="75"/>
      <c r="B27" s="68"/>
      <c r="C27" s="69"/>
      <c r="D27" s="69"/>
      <c r="E27" s="70"/>
      <c r="F27" s="70"/>
      <c r="G27" s="70"/>
      <c r="H27" s="71"/>
      <c r="I27" s="75"/>
      <c r="J27" s="68"/>
      <c r="K27" s="69"/>
      <c r="L27" s="69"/>
      <c r="M27" s="70"/>
      <c r="N27" s="70"/>
      <c r="O27" s="70"/>
      <c r="P27" s="71"/>
      <c r="Q27" s="75">
        <v>5</v>
      </c>
      <c r="R27" s="178" t="s">
        <v>341</v>
      </c>
      <c r="S27" s="179" t="s">
        <v>275</v>
      </c>
      <c r="T27" s="63" t="s">
        <v>19</v>
      </c>
      <c r="U27" s="64">
        <v>2</v>
      </c>
      <c r="V27" s="64">
        <v>0</v>
      </c>
      <c r="W27" s="64">
        <v>2</v>
      </c>
      <c r="X27" s="65">
        <v>2</v>
      </c>
      <c r="Y27" s="75">
        <v>9</v>
      </c>
      <c r="Z27" s="178" t="s">
        <v>342</v>
      </c>
      <c r="AA27" s="63" t="s">
        <v>274</v>
      </c>
      <c r="AB27" s="63" t="s">
        <v>19</v>
      </c>
      <c r="AC27" s="64">
        <v>2</v>
      </c>
      <c r="AD27" s="70">
        <v>0</v>
      </c>
      <c r="AE27" s="70">
        <v>2</v>
      </c>
      <c r="AF27" s="71">
        <v>2</v>
      </c>
    </row>
    <row r="28" spans="1:33">
      <c r="A28" s="75"/>
      <c r="B28" s="68"/>
      <c r="C28" s="69"/>
      <c r="D28" s="69"/>
      <c r="E28" s="70"/>
      <c r="F28" s="70"/>
      <c r="G28" s="70"/>
      <c r="H28" s="71"/>
      <c r="I28" s="75"/>
      <c r="J28" s="68"/>
      <c r="K28" s="69"/>
      <c r="L28" s="69"/>
      <c r="M28" s="70"/>
      <c r="N28" s="70"/>
      <c r="O28" s="70"/>
      <c r="P28" s="71"/>
      <c r="Q28" s="75">
        <v>6</v>
      </c>
      <c r="R28" s="165" t="s">
        <v>343</v>
      </c>
      <c r="S28" s="69" t="s">
        <v>50</v>
      </c>
      <c r="T28" s="69" t="s">
        <v>19</v>
      </c>
      <c r="U28" s="70">
        <v>2</v>
      </c>
      <c r="V28" s="70">
        <v>0</v>
      </c>
      <c r="W28" s="70">
        <v>2</v>
      </c>
      <c r="X28" s="71">
        <v>2</v>
      </c>
      <c r="Y28" s="75">
        <v>10</v>
      </c>
      <c r="Z28" s="165" t="s">
        <v>344</v>
      </c>
      <c r="AA28" s="69" t="s">
        <v>345</v>
      </c>
      <c r="AB28" s="69" t="s">
        <v>19</v>
      </c>
      <c r="AC28" s="150">
        <v>2</v>
      </c>
      <c r="AD28" s="150">
        <v>0</v>
      </c>
      <c r="AE28" s="150">
        <v>2</v>
      </c>
      <c r="AF28" s="151">
        <v>2</v>
      </c>
    </row>
    <row r="29" spans="1:33">
      <c r="A29" s="75"/>
      <c r="B29" s="68"/>
      <c r="C29" s="69"/>
      <c r="D29" s="69"/>
      <c r="E29" s="70"/>
      <c r="F29" s="70"/>
      <c r="G29" s="70"/>
      <c r="H29" s="71"/>
      <c r="I29" s="75"/>
      <c r="J29" s="68"/>
      <c r="K29" s="69"/>
      <c r="L29" s="69"/>
      <c r="M29" s="70"/>
      <c r="N29" s="70"/>
      <c r="O29" s="70"/>
      <c r="P29" s="71"/>
      <c r="Q29" s="75">
        <v>7</v>
      </c>
      <c r="R29" s="178" t="s">
        <v>447</v>
      </c>
      <c r="S29" s="69" t="s">
        <v>183</v>
      </c>
      <c r="T29" s="69" t="s">
        <v>19</v>
      </c>
      <c r="U29" s="70">
        <v>2</v>
      </c>
      <c r="V29" s="70">
        <v>0</v>
      </c>
      <c r="W29" s="70">
        <v>2</v>
      </c>
      <c r="X29" s="71">
        <v>2</v>
      </c>
      <c r="Y29" s="75">
        <v>11</v>
      </c>
      <c r="Z29" s="178" t="s">
        <v>453</v>
      </c>
      <c r="AA29" s="69" t="s">
        <v>346</v>
      </c>
      <c r="AB29" s="69" t="s">
        <v>19</v>
      </c>
      <c r="AC29" s="64">
        <v>2</v>
      </c>
      <c r="AD29" s="64">
        <v>0</v>
      </c>
      <c r="AE29" s="64">
        <v>2</v>
      </c>
      <c r="AF29" s="65">
        <v>2</v>
      </c>
    </row>
    <row r="30" spans="1:33">
      <c r="A30" s="75"/>
      <c r="B30" s="68"/>
      <c r="C30" s="69"/>
      <c r="D30" s="69"/>
      <c r="E30" s="70"/>
      <c r="F30" s="70"/>
      <c r="G30" s="70"/>
      <c r="H30" s="71"/>
      <c r="I30" s="75"/>
      <c r="J30" s="68"/>
      <c r="K30" s="69"/>
      <c r="L30" s="69"/>
      <c r="M30" s="70"/>
      <c r="N30" s="70"/>
      <c r="O30" s="70"/>
      <c r="P30" s="71"/>
      <c r="Q30" s="75">
        <v>8</v>
      </c>
      <c r="R30" s="165" t="s">
        <v>448</v>
      </c>
      <c r="S30" s="69" t="s">
        <v>160</v>
      </c>
      <c r="T30" s="69" t="s">
        <v>19</v>
      </c>
      <c r="U30" s="70">
        <v>2</v>
      </c>
      <c r="V30" s="70">
        <v>0</v>
      </c>
      <c r="W30" s="70">
        <v>2</v>
      </c>
      <c r="X30" s="71">
        <v>2</v>
      </c>
      <c r="Y30" s="75">
        <v>12</v>
      </c>
      <c r="Z30" s="165" t="s">
        <v>454</v>
      </c>
      <c r="AA30" s="69" t="s">
        <v>347</v>
      </c>
      <c r="AB30" s="69" t="s">
        <v>19</v>
      </c>
      <c r="AC30" s="70">
        <v>2</v>
      </c>
      <c r="AD30" s="70">
        <v>0</v>
      </c>
      <c r="AE30" s="70">
        <v>2</v>
      </c>
      <c r="AF30" s="71">
        <v>2</v>
      </c>
    </row>
    <row r="31" spans="1:33" ht="15.75" thickBot="1">
      <c r="A31" s="75"/>
      <c r="B31" s="68"/>
      <c r="C31" s="69"/>
      <c r="D31" s="69"/>
      <c r="E31" s="70"/>
      <c r="F31" s="70"/>
      <c r="G31" s="70"/>
      <c r="H31" s="71"/>
      <c r="I31" s="75"/>
      <c r="J31" s="68"/>
      <c r="K31" s="69"/>
      <c r="L31" s="69"/>
      <c r="M31" s="70"/>
      <c r="N31" s="70"/>
      <c r="O31" s="70"/>
      <c r="P31" s="71"/>
      <c r="Q31" s="75">
        <v>9</v>
      </c>
      <c r="R31" s="236" t="s">
        <v>449</v>
      </c>
      <c r="S31" s="77" t="s">
        <v>187</v>
      </c>
      <c r="T31" s="77" t="s">
        <v>19</v>
      </c>
      <c r="U31" s="78">
        <v>2</v>
      </c>
      <c r="V31" s="78">
        <v>0</v>
      </c>
      <c r="W31" s="78">
        <v>2</v>
      </c>
      <c r="X31" s="79">
        <v>2</v>
      </c>
      <c r="Y31" s="81">
        <v>13</v>
      </c>
      <c r="Z31" s="236" t="s">
        <v>455</v>
      </c>
      <c r="AA31" s="77" t="s">
        <v>348</v>
      </c>
      <c r="AB31" s="77" t="s">
        <v>19</v>
      </c>
      <c r="AC31" s="78">
        <v>2</v>
      </c>
      <c r="AD31" s="78">
        <v>0</v>
      </c>
      <c r="AE31" s="78">
        <v>2</v>
      </c>
      <c r="AF31" s="79">
        <v>2</v>
      </c>
    </row>
    <row r="32" spans="1:33" s="83" customFormat="1" ht="9" customHeight="1">
      <c r="A32" s="474"/>
      <c r="B32" s="82" t="s">
        <v>137</v>
      </c>
      <c r="C32" s="82"/>
      <c r="D32" s="449">
        <v>8</v>
      </c>
      <c r="E32" s="449"/>
      <c r="F32" s="449"/>
      <c r="G32" s="449"/>
      <c r="H32" s="449"/>
      <c r="I32" s="450"/>
      <c r="J32" s="82" t="s">
        <v>137</v>
      </c>
      <c r="K32" s="82"/>
      <c r="L32" s="449">
        <v>10</v>
      </c>
      <c r="M32" s="449"/>
      <c r="N32" s="449"/>
      <c r="O32" s="449"/>
      <c r="P32" s="449"/>
      <c r="Q32" s="450"/>
      <c r="R32" s="156" t="s">
        <v>137</v>
      </c>
      <c r="S32" s="82"/>
      <c r="T32" s="449">
        <v>9</v>
      </c>
      <c r="U32" s="449"/>
      <c r="V32" s="449"/>
      <c r="W32" s="449"/>
      <c r="X32" s="449"/>
      <c r="Y32" s="450"/>
      <c r="Z32" s="156" t="s">
        <v>137</v>
      </c>
      <c r="AA32" s="82"/>
      <c r="AB32" s="449">
        <v>10</v>
      </c>
      <c r="AC32" s="449"/>
      <c r="AD32" s="449"/>
      <c r="AE32" s="449"/>
      <c r="AF32" s="449"/>
    </row>
    <row r="33" spans="1:32" s="83" customFormat="1" ht="9" customHeight="1">
      <c r="A33" s="451"/>
      <c r="B33" s="82" t="s">
        <v>349</v>
      </c>
      <c r="C33" s="82"/>
      <c r="D33" s="449">
        <f>G17</f>
        <v>26</v>
      </c>
      <c r="E33" s="449"/>
      <c r="F33" s="449"/>
      <c r="G33" s="449"/>
      <c r="H33" s="449"/>
      <c r="I33" s="451"/>
      <c r="J33" s="82" t="s">
        <v>349</v>
      </c>
      <c r="K33" s="82"/>
      <c r="L33" s="449">
        <f>O17</f>
        <v>26</v>
      </c>
      <c r="M33" s="449"/>
      <c r="N33" s="449"/>
      <c r="O33" s="449"/>
      <c r="P33" s="449"/>
      <c r="Q33" s="451"/>
      <c r="R33" s="82" t="s">
        <v>349</v>
      </c>
      <c r="S33" s="82"/>
      <c r="T33" s="449">
        <f>W17</f>
        <v>24</v>
      </c>
      <c r="U33" s="449"/>
      <c r="V33" s="449"/>
      <c r="W33" s="449"/>
      <c r="X33" s="449"/>
      <c r="Y33" s="451"/>
      <c r="Z33" s="82" t="s">
        <v>349</v>
      </c>
      <c r="AA33" s="82"/>
      <c r="AB33" s="449">
        <f>AE17</f>
        <v>24</v>
      </c>
      <c r="AC33" s="449"/>
      <c r="AD33" s="449"/>
      <c r="AE33" s="449"/>
      <c r="AF33" s="449"/>
    </row>
    <row r="34" spans="1:32" s="83" customFormat="1" ht="9" customHeight="1">
      <c r="A34" s="451"/>
      <c r="B34" s="82" t="s">
        <v>350</v>
      </c>
      <c r="C34" s="82"/>
      <c r="D34" s="449">
        <f>H15</f>
        <v>0</v>
      </c>
      <c r="E34" s="449"/>
      <c r="F34" s="449"/>
      <c r="G34" s="449"/>
      <c r="H34" s="449"/>
      <c r="I34" s="451"/>
      <c r="J34" s="82" t="s">
        <v>350</v>
      </c>
      <c r="K34" s="82"/>
      <c r="L34" s="449">
        <v>0</v>
      </c>
      <c r="M34" s="449"/>
      <c r="N34" s="449"/>
      <c r="O34" s="449"/>
      <c r="P34" s="449"/>
      <c r="Q34" s="451"/>
      <c r="R34" s="82" t="s">
        <v>350</v>
      </c>
      <c r="S34" s="82"/>
      <c r="T34" s="449">
        <v>11</v>
      </c>
      <c r="U34" s="449"/>
      <c r="V34" s="449"/>
      <c r="W34" s="449"/>
      <c r="X34" s="449"/>
      <c r="Y34" s="451"/>
      <c r="Z34" s="82" t="s">
        <v>350</v>
      </c>
      <c r="AA34" s="82"/>
      <c r="AB34" s="449">
        <v>14</v>
      </c>
      <c r="AC34" s="449"/>
      <c r="AD34" s="449"/>
      <c r="AE34" s="449"/>
      <c r="AF34" s="449"/>
    </row>
    <row r="35" spans="1:32" s="83" customFormat="1" ht="9" customHeight="1">
      <c r="A35" s="452"/>
      <c r="B35" s="84" t="s">
        <v>351</v>
      </c>
      <c r="C35" s="84"/>
      <c r="D35" s="462">
        <f>H17</f>
        <v>28</v>
      </c>
      <c r="E35" s="462"/>
      <c r="F35" s="462"/>
      <c r="G35" s="462"/>
      <c r="H35" s="462"/>
      <c r="I35" s="452"/>
      <c r="J35" s="84" t="s">
        <v>351</v>
      </c>
      <c r="K35" s="84"/>
      <c r="L35" s="462">
        <f>P17</f>
        <v>38</v>
      </c>
      <c r="M35" s="462"/>
      <c r="N35" s="462"/>
      <c r="O35" s="462"/>
      <c r="P35" s="462"/>
      <c r="Q35" s="452"/>
      <c r="R35" s="84" t="s">
        <v>351</v>
      </c>
      <c r="S35" s="84"/>
      <c r="T35" s="462">
        <f>X17</f>
        <v>27</v>
      </c>
      <c r="U35" s="462"/>
      <c r="V35" s="462"/>
      <c r="W35" s="462"/>
      <c r="X35" s="462"/>
      <c r="Y35" s="452"/>
      <c r="Z35" s="84" t="s">
        <v>351</v>
      </c>
      <c r="AA35" s="82"/>
      <c r="AB35" s="449">
        <f>AF17</f>
        <v>27</v>
      </c>
      <c r="AC35" s="449"/>
      <c r="AD35" s="449"/>
      <c r="AE35" s="449"/>
      <c r="AF35" s="449"/>
    </row>
    <row r="36" spans="1:32">
      <c r="A36" s="463" t="s">
        <v>145</v>
      </c>
      <c r="B36" s="464"/>
      <c r="C36" s="465"/>
      <c r="D36" s="463" t="s">
        <v>146</v>
      </c>
      <c r="E36" s="464"/>
      <c r="F36" s="464"/>
      <c r="G36" s="464"/>
      <c r="H36" s="464"/>
      <c r="I36" s="464"/>
      <c r="J36" s="464"/>
      <c r="K36" s="465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37</v>
      </c>
      <c r="AB36" s="473"/>
      <c r="AC36" s="473"/>
      <c r="AD36" s="473"/>
      <c r="AE36" s="473"/>
      <c r="AF36" s="473"/>
    </row>
    <row r="37" spans="1:32">
      <c r="A37" s="466"/>
      <c r="B37" s="467"/>
      <c r="C37" s="468"/>
      <c r="D37" s="466"/>
      <c r="E37" s="467"/>
      <c r="F37" s="467"/>
      <c r="G37" s="467"/>
      <c r="H37" s="467"/>
      <c r="I37" s="467"/>
      <c r="J37" s="467"/>
      <c r="K37" s="468"/>
      <c r="L37" s="472" t="s">
        <v>141</v>
      </c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3">
        <f>D33+L33+T33+AB33</f>
        <v>100</v>
      </c>
      <c r="AB37" s="473"/>
      <c r="AC37" s="473"/>
      <c r="AD37" s="473"/>
      <c r="AE37" s="473"/>
      <c r="AF37" s="473"/>
    </row>
    <row r="38" spans="1:32">
      <c r="A38" s="466"/>
      <c r="B38" s="467"/>
      <c r="C38" s="468"/>
      <c r="D38" s="466"/>
      <c r="E38" s="467"/>
      <c r="F38" s="467"/>
      <c r="G38" s="467"/>
      <c r="H38" s="467"/>
      <c r="I38" s="467"/>
      <c r="J38" s="467"/>
      <c r="K38" s="468"/>
      <c r="L38" s="472" t="s">
        <v>142</v>
      </c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3">
        <f>D34+L34+T34+AB34</f>
        <v>25</v>
      </c>
      <c r="AB38" s="473"/>
      <c r="AC38" s="473"/>
      <c r="AD38" s="473"/>
      <c r="AE38" s="473"/>
      <c r="AF38" s="473"/>
    </row>
    <row r="39" spans="1:32">
      <c r="A39" s="469"/>
      <c r="B39" s="470"/>
      <c r="C39" s="471"/>
      <c r="D39" s="469"/>
      <c r="E39" s="470"/>
      <c r="F39" s="470"/>
      <c r="G39" s="470"/>
      <c r="H39" s="470"/>
      <c r="I39" s="470"/>
      <c r="J39" s="470"/>
      <c r="K39" s="471"/>
      <c r="L39" s="472" t="s">
        <v>143</v>
      </c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3">
        <f>D35+L35+T35+AB35</f>
        <v>120</v>
      </c>
      <c r="AB39" s="473"/>
      <c r="AC39" s="473"/>
      <c r="AD39" s="473"/>
      <c r="AE39" s="473"/>
      <c r="AF39" s="473"/>
    </row>
  </sheetData>
  <mergeCells count="45">
    <mergeCell ref="AB33:AF33"/>
    <mergeCell ref="D34:H34"/>
    <mergeCell ref="A36:C39"/>
    <mergeCell ref="D36:K39"/>
    <mergeCell ref="L36:Z36"/>
    <mergeCell ref="AA36:AF36"/>
    <mergeCell ref="L37:Z37"/>
    <mergeCell ref="AA37:AF37"/>
    <mergeCell ref="L38:Z38"/>
    <mergeCell ref="AA38:AF38"/>
    <mergeCell ref="L39:Z39"/>
    <mergeCell ref="AA39:AF39"/>
    <mergeCell ref="A32:A35"/>
    <mergeCell ref="D32:H32"/>
    <mergeCell ref="I32:I35"/>
    <mergeCell ref="L32:P32"/>
    <mergeCell ref="B17:D17"/>
    <mergeCell ref="J17:L17"/>
    <mergeCell ref="R17:T17"/>
    <mergeCell ref="T32:X32"/>
    <mergeCell ref="D35:H35"/>
    <mergeCell ref="L35:P35"/>
    <mergeCell ref="D33:H33"/>
    <mergeCell ref="L33:P33"/>
    <mergeCell ref="T33:X33"/>
    <mergeCell ref="T35:X35"/>
    <mergeCell ref="Q32:Q35"/>
    <mergeCell ref="L34:P34"/>
    <mergeCell ref="T34:X34"/>
    <mergeCell ref="AB34:AF34"/>
    <mergeCell ref="Y32:Y35"/>
    <mergeCell ref="AB32:AF32"/>
    <mergeCell ref="AB35:AF35"/>
    <mergeCell ref="A1:AF1"/>
    <mergeCell ref="A2:AF2"/>
    <mergeCell ref="A3:AF3"/>
    <mergeCell ref="A5:H5"/>
    <mergeCell ref="I5:P5"/>
    <mergeCell ref="Q5:X5"/>
    <mergeCell ref="Y5:AF5"/>
    <mergeCell ref="Z17:AB17"/>
    <mergeCell ref="B18:C18"/>
    <mergeCell ref="J18:K18"/>
    <mergeCell ref="R18:S18"/>
    <mergeCell ref="Z18:AA18"/>
  </mergeCells>
  <phoneticPr fontId="47" type="noConversion"/>
  <pageMargins left="0.47244094488188981" right="0.23622047244094491" top="0.51181102362204722" bottom="0.74803149606299213" header="0.31496062992125984" footer="0.31496062992125984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I48"/>
  <sheetViews>
    <sheetView zoomScaleSheetLayoutView="70" workbookViewId="0">
      <selection activeCell="AB8" sqref="AB8"/>
    </sheetView>
  </sheetViews>
  <sheetFormatPr defaultColWidth="8.85546875" defaultRowHeight="15"/>
  <cols>
    <col min="1" max="1" width="2.5703125" style="1" customWidth="1"/>
    <col min="2" max="2" width="4.28515625" style="1" customWidth="1"/>
    <col min="3" max="3" width="21.7109375" style="1" customWidth="1"/>
    <col min="4" max="8" width="2.28515625" style="1" customWidth="1"/>
    <col min="9" max="9" width="1.85546875" style="1" customWidth="1"/>
    <col min="10" max="10" width="4.7109375" style="1" customWidth="1"/>
    <col min="11" max="11" width="21.7109375" style="1" customWidth="1"/>
    <col min="12" max="16" width="2.28515625" style="1" customWidth="1"/>
    <col min="17" max="17" width="1.85546875" style="1" customWidth="1"/>
    <col min="18" max="18" width="4.7109375" style="1" customWidth="1"/>
    <col min="19" max="19" width="24.140625" style="1" customWidth="1"/>
    <col min="20" max="23" width="2.140625" style="1" customWidth="1"/>
    <col min="24" max="24" width="3.42578125" style="1" customWidth="1"/>
    <col min="25" max="25" width="1.85546875" style="1" customWidth="1"/>
    <col min="26" max="26" width="4.140625" style="1" customWidth="1"/>
    <col min="27" max="27" width="25.28515625" style="1" customWidth="1"/>
    <col min="28" max="31" width="2.140625" style="1" customWidth="1"/>
    <col min="32" max="32" width="2.5703125" style="1" customWidth="1"/>
    <col min="33" max="33" width="5.140625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352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3.75" customHeight="1" thickBot="1">
      <c r="B4" s="55"/>
      <c r="C4" s="55"/>
      <c r="D4" s="55"/>
      <c r="E4" s="55"/>
      <c r="F4" s="55"/>
      <c r="G4" s="55"/>
      <c r="H4" s="55"/>
      <c r="J4" s="55"/>
      <c r="K4" s="55"/>
      <c r="L4" s="55"/>
      <c r="M4" s="55"/>
      <c r="N4" s="55"/>
      <c r="O4" s="55"/>
      <c r="P4" s="55"/>
      <c r="R4" s="55"/>
      <c r="S4" s="55"/>
      <c r="T4" s="55"/>
      <c r="U4" s="55"/>
      <c r="V4" s="55"/>
      <c r="W4" s="55"/>
      <c r="X4" s="55"/>
      <c r="Z4" s="55"/>
      <c r="AA4" s="55"/>
      <c r="AB4" s="55"/>
      <c r="AC4" s="55"/>
      <c r="AD4" s="55"/>
      <c r="AE4" s="55"/>
      <c r="AF4" s="55"/>
      <c r="AI4" s="33"/>
    </row>
    <row r="5" spans="1:35" ht="15.75" thickBot="1">
      <c r="A5" s="561" t="s">
        <v>0</v>
      </c>
      <c r="B5" s="562"/>
      <c r="C5" s="562"/>
      <c r="D5" s="562"/>
      <c r="E5" s="562"/>
      <c r="F5" s="562"/>
      <c r="G5" s="562"/>
      <c r="H5" s="563"/>
      <c r="I5" s="455" t="s">
        <v>131</v>
      </c>
      <c r="J5" s="456"/>
      <c r="K5" s="456"/>
      <c r="L5" s="456"/>
      <c r="M5" s="456"/>
      <c r="N5" s="456"/>
      <c r="O5" s="456"/>
      <c r="P5" s="457"/>
      <c r="Q5" s="455" t="s">
        <v>132</v>
      </c>
      <c r="R5" s="456"/>
      <c r="S5" s="456"/>
      <c r="T5" s="456"/>
      <c r="U5" s="456"/>
      <c r="V5" s="456"/>
      <c r="W5" s="456"/>
      <c r="X5" s="457"/>
      <c r="Y5" s="455" t="s">
        <v>133</v>
      </c>
      <c r="Z5" s="456"/>
      <c r="AA5" s="456"/>
      <c r="AB5" s="456"/>
      <c r="AC5" s="456"/>
      <c r="AD5" s="456"/>
      <c r="AE5" s="456"/>
      <c r="AF5" s="456"/>
      <c r="AG5" s="225"/>
      <c r="AI5"/>
    </row>
    <row r="6" spans="1:35" ht="36.6" customHeight="1">
      <c r="A6" s="86" t="s">
        <v>27</v>
      </c>
      <c r="B6" s="180" t="s">
        <v>1</v>
      </c>
      <c r="C6" s="181" t="s">
        <v>2</v>
      </c>
      <c r="D6" s="182" t="s">
        <v>135</v>
      </c>
      <c r="E6" s="182" t="s">
        <v>28</v>
      </c>
      <c r="F6" s="182" t="s">
        <v>29</v>
      </c>
      <c r="G6" s="182" t="s">
        <v>30</v>
      </c>
      <c r="H6" s="183" t="s">
        <v>31</v>
      </c>
      <c r="I6" s="104" t="s">
        <v>27</v>
      </c>
      <c r="J6" s="87" t="s">
        <v>1</v>
      </c>
      <c r="K6" s="58" t="s">
        <v>2</v>
      </c>
      <c r="L6" s="59" t="s">
        <v>135</v>
      </c>
      <c r="M6" s="59" t="s">
        <v>28</v>
      </c>
      <c r="N6" s="59" t="s">
        <v>29</v>
      </c>
      <c r="O6" s="59" t="s">
        <v>30</v>
      </c>
      <c r="P6" s="60" t="s">
        <v>31</v>
      </c>
      <c r="Q6" s="104" t="s">
        <v>27</v>
      </c>
      <c r="R6" s="87" t="s">
        <v>1</v>
      </c>
      <c r="S6" s="58" t="s">
        <v>2</v>
      </c>
      <c r="T6" s="59" t="s">
        <v>135</v>
      </c>
      <c r="U6" s="59" t="s">
        <v>28</v>
      </c>
      <c r="V6" s="59" t="s">
        <v>29</v>
      </c>
      <c r="W6" s="59" t="s">
        <v>30</v>
      </c>
      <c r="X6" s="60" t="s">
        <v>31</v>
      </c>
      <c r="Y6" s="104" t="s">
        <v>27</v>
      </c>
      <c r="Z6" s="87" t="s">
        <v>1</v>
      </c>
      <c r="AA6" s="58" t="s">
        <v>2</v>
      </c>
      <c r="AB6" s="59" t="s">
        <v>135</v>
      </c>
      <c r="AC6" s="59" t="s">
        <v>28</v>
      </c>
      <c r="AD6" s="59" t="s">
        <v>29</v>
      </c>
      <c r="AE6" s="59" t="s">
        <v>30</v>
      </c>
      <c r="AF6" s="184" t="s">
        <v>31</v>
      </c>
      <c r="AG6" s="226"/>
      <c r="AI6"/>
    </row>
    <row r="7" spans="1:35">
      <c r="A7" s="88">
        <v>1</v>
      </c>
      <c r="B7" s="62">
        <v>91101</v>
      </c>
      <c r="C7" s="63" t="s">
        <v>3</v>
      </c>
      <c r="D7" s="63" t="s">
        <v>4</v>
      </c>
      <c r="E7" s="64">
        <v>2</v>
      </c>
      <c r="F7" s="64">
        <v>0</v>
      </c>
      <c r="G7" s="64">
        <v>2</v>
      </c>
      <c r="H7" s="65">
        <v>2</v>
      </c>
      <c r="I7" s="89">
        <v>1</v>
      </c>
      <c r="J7" s="62">
        <v>91102</v>
      </c>
      <c r="K7" s="63" t="s">
        <v>32</v>
      </c>
      <c r="L7" s="63" t="s">
        <v>4</v>
      </c>
      <c r="M7" s="64">
        <v>2</v>
      </c>
      <c r="N7" s="64">
        <v>0</v>
      </c>
      <c r="O7" s="64">
        <v>2</v>
      </c>
      <c r="P7" s="65">
        <v>2</v>
      </c>
      <c r="Q7" s="89">
        <v>1</v>
      </c>
      <c r="R7" s="90">
        <v>3263</v>
      </c>
      <c r="S7" s="63" t="s">
        <v>274</v>
      </c>
      <c r="T7" s="63" t="s">
        <v>12</v>
      </c>
      <c r="U7" s="64">
        <v>3</v>
      </c>
      <c r="V7" s="64">
        <v>0</v>
      </c>
      <c r="W7" s="64">
        <v>3</v>
      </c>
      <c r="X7" s="65">
        <v>3</v>
      </c>
      <c r="Y7" s="89">
        <v>1</v>
      </c>
      <c r="Z7" s="90">
        <v>3264</v>
      </c>
      <c r="AA7" s="63" t="s">
        <v>353</v>
      </c>
      <c r="AB7" s="63" t="s">
        <v>12</v>
      </c>
      <c r="AC7" s="64">
        <v>2</v>
      </c>
      <c r="AD7" s="64">
        <v>1</v>
      </c>
      <c r="AE7" s="64">
        <v>3</v>
      </c>
      <c r="AF7" s="145">
        <v>3</v>
      </c>
      <c r="AG7" s="226"/>
      <c r="AI7"/>
    </row>
    <row r="8" spans="1:35">
      <c r="A8" s="88">
        <v>2</v>
      </c>
      <c r="B8" s="68">
        <v>91103</v>
      </c>
      <c r="C8" s="69" t="s">
        <v>5</v>
      </c>
      <c r="D8" s="69" t="s">
        <v>4</v>
      </c>
      <c r="E8" s="70">
        <v>2</v>
      </c>
      <c r="F8" s="70">
        <v>0</v>
      </c>
      <c r="G8" s="70">
        <v>2</v>
      </c>
      <c r="H8" s="71">
        <v>2</v>
      </c>
      <c r="I8" s="88">
        <v>2</v>
      </c>
      <c r="J8" s="68">
        <v>91104</v>
      </c>
      <c r="K8" s="69" t="s">
        <v>33</v>
      </c>
      <c r="L8" s="69" t="s">
        <v>4</v>
      </c>
      <c r="M8" s="70">
        <v>2</v>
      </c>
      <c r="N8" s="70">
        <v>0</v>
      </c>
      <c r="O8" s="70">
        <v>2</v>
      </c>
      <c r="P8" s="71">
        <v>2</v>
      </c>
      <c r="Q8" s="88">
        <v>2</v>
      </c>
      <c r="R8" s="68"/>
      <c r="S8" s="91" t="s">
        <v>354</v>
      </c>
      <c r="T8" s="69" t="s">
        <v>19</v>
      </c>
      <c r="U8" s="70">
        <v>13</v>
      </c>
      <c r="V8" s="70">
        <v>9</v>
      </c>
      <c r="W8" s="70">
        <v>22</v>
      </c>
      <c r="X8" s="71">
        <v>26</v>
      </c>
      <c r="Y8" s="88">
        <v>2</v>
      </c>
      <c r="Z8" s="68"/>
      <c r="AA8" s="69" t="s">
        <v>355</v>
      </c>
      <c r="AB8" s="69" t="s">
        <v>19</v>
      </c>
      <c r="AC8" s="70">
        <v>14</v>
      </c>
      <c r="AD8" s="70">
        <v>9</v>
      </c>
      <c r="AE8" s="70">
        <v>23</v>
      </c>
      <c r="AF8" s="146">
        <v>28</v>
      </c>
      <c r="AG8" s="226"/>
      <c r="AI8"/>
    </row>
    <row r="9" spans="1:35">
      <c r="A9" s="88">
        <v>3</v>
      </c>
      <c r="B9" s="68">
        <v>91121</v>
      </c>
      <c r="C9" s="69" t="s">
        <v>7</v>
      </c>
      <c r="D9" s="69" t="s">
        <v>4</v>
      </c>
      <c r="E9" s="70">
        <v>2</v>
      </c>
      <c r="F9" s="70">
        <v>1</v>
      </c>
      <c r="G9" s="70">
        <v>3</v>
      </c>
      <c r="H9" s="71">
        <v>3</v>
      </c>
      <c r="I9" s="88">
        <v>3</v>
      </c>
      <c r="J9" s="68">
        <v>91122</v>
      </c>
      <c r="K9" s="69" t="s">
        <v>35</v>
      </c>
      <c r="L9" s="69" t="s">
        <v>4</v>
      </c>
      <c r="M9" s="70">
        <v>2</v>
      </c>
      <c r="N9" s="70">
        <v>1</v>
      </c>
      <c r="O9" s="70">
        <v>3</v>
      </c>
      <c r="P9" s="71">
        <v>3</v>
      </c>
      <c r="Q9" s="88">
        <v>3</v>
      </c>
      <c r="R9" s="68"/>
      <c r="S9" s="91" t="s">
        <v>356</v>
      </c>
      <c r="T9" s="69" t="s">
        <v>19</v>
      </c>
      <c r="U9" s="70">
        <v>13</v>
      </c>
      <c r="V9" s="70">
        <v>9</v>
      </c>
      <c r="W9" s="70">
        <v>22</v>
      </c>
      <c r="X9" s="71">
        <v>27</v>
      </c>
      <c r="Y9" s="88">
        <v>3</v>
      </c>
      <c r="Z9" s="68"/>
      <c r="AA9" s="69" t="s">
        <v>357</v>
      </c>
      <c r="AB9" s="69" t="s">
        <v>19</v>
      </c>
      <c r="AC9" s="70">
        <v>14</v>
      </c>
      <c r="AD9" s="70">
        <v>9</v>
      </c>
      <c r="AE9" s="70">
        <v>23</v>
      </c>
      <c r="AF9" s="146">
        <v>27</v>
      </c>
      <c r="AG9" s="226"/>
      <c r="AI9"/>
    </row>
    <row r="10" spans="1:35">
      <c r="A10" s="88">
        <v>4</v>
      </c>
      <c r="B10" s="68">
        <v>92109</v>
      </c>
      <c r="C10" s="69" t="s">
        <v>237</v>
      </c>
      <c r="D10" s="69" t="s">
        <v>4</v>
      </c>
      <c r="E10" s="70">
        <v>2</v>
      </c>
      <c r="F10" s="70">
        <v>1</v>
      </c>
      <c r="G10" s="70">
        <v>3</v>
      </c>
      <c r="H10" s="71">
        <v>3</v>
      </c>
      <c r="I10" s="88">
        <v>4</v>
      </c>
      <c r="J10" s="68">
        <v>92114</v>
      </c>
      <c r="K10" s="69" t="s">
        <v>358</v>
      </c>
      <c r="L10" s="69" t="s">
        <v>4</v>
      </c>
      <c r="M10" s="70">
        <v>2</v>
      </c>
      <c r="N10" s="70">
        <v>1</v>
      </c>
      <c r="O10" s="70">
        <v>3</v>
      </c>
      <c r="P10" s="71">
        <v>3</v>
      </c>
      <c r="Q10" s="88"/>
      <c r="R10" s="68"/>
      <c r="S10" s="69"/>
      <c r="T10" s="69"/>
      <c r="U10" s="70"/>
      <c r="V10" s="70"/>
      <c r="W10" s="70"/>
      <c r="X10" s="71"/>
      <c r="Y10" s="88"/>
      <c r="Z10" s="68"/>
      <c r="AA10" s="69"/>
      <c r="AB10" s="69"/>
      <c r="AC10" s="70"/>
      <c r="AD10" s="70"/>
      <c r="AE10" s="70"/>
      <c r="AF10" s="146"/>
      <c r="AG10" s="226"/>
      <c r="AI10"/>
    </row>
    <row r="11" spans="1:35">
      <c r="A11" s="88">
        <v>5</v>
      </c>
      <c r="B11" s="68">
        <v>92111</v>
      </c>
      <c r="C11" s="69" t="s">
        <v>195</v>
      </c>
      <c r="D11" s="69" t="s">
        <v>12</v>
      </c>
      <c r="E11" s="70">
        <v>2</v>
      </c>
      <c r="F11" s="70">
        <v>0</v>
      </c>
      <c r="G11" s="70">
        <v>2</v>
      </c>
      <c r="H11" s="71">
        <v>3</v>
      </c>
      <c r="I11" s="88">
        <v>5</v>
      </c>
      <c r="J11" s="68">
        <v>92116</v>
      </c>
      <c r="K11" s="69" t="s">
        <v>359</v>
      </c>
      <c r="L11" s="69" t="s">
        <v>12</v>
      </c>
      <c r="M11" s="70">
        <v>2</v>
      </c>
      <c r="N11" s="70">
        <v>0</v>
      </c>
      <c r="O11" s="70">
        <v>2</v>
      </c>
      <c r="P11" s="71">
        <v>3</v>
      </c>
      <c r="Q11" s="88"/>
      <c r="R11" s="68"/>
      <c r="S11" s="69"/>
      <c r="T11" s="69"/>
      <c r="U11" s="70"/>
      <c r="V11" s="70"/>
      <c r="W11" s="70"/>
      <c r="X11" s="71"/>
      <c r="Y11" s="88"/>
      <c r="Z11" s="68"/>
      <c r="AA11" s="69"/>
      <c r="AB11" s="69"/>
      <c r="AC11" s="70"/>
      <c r="AD11" s="70"/>
      <c r="AE11" s="70"/>
      <c r="AF11" s="146"/>
      <c r="AG11" s="226"/>
      <c r="AI11"/>
    </row>
    <row r="12" spans="1:35">
      <c r="A12" s="88">
        <v>6</v>
      </c>
      <c r="B12" s="92">
        <v>3107</v>
      </c>
      <c r="C12" s="69" t="s">
        <v>360</v>
      </c>
      <c r="D12" s="69" t="s">
        <v>12</v>
      </c>
      <c r="E12" s="70">
        <v>2</v>
      </c>
      <c r="F12" s="70">
        <v>1</v>
      </c>
      <c r="G12" s="70">
        <v>3</v>
      </c>
      <c r="H12" s="71">
        <v>3</v>
      </c>
      <c r="I12" s="88">
        <v>6</v>
      </c>
      <c r="J12" s="92">
        <v>3108</v>
      </c>
      <c r="K12" s="69" t="s">
        <v>361</v>
      </c>
      <c r="L12" s="69" t="s">
        <v>12</v>
      </c>
      <c r="M12" s="70">
        <v>2</v>
      </c>
      <c r="N12" s="70">
        <v>0</v>
      </c>
      <c r="O12" s="70">
        <v>2</v>
      </c>
      <c r="P12" s="71">
        <v>3</v>
      </c>
      <c r="Q12" s="88"/>
      <c r="R12" s="68"/>
      <c r="S12" s="69"/>
      <c r="T12" s="69"/>
      <c r="U12" s="70"/>
      <c r="V12" s="70"/>
      <c r="W12" s="70"/>
      <c r="X12" s="71"/>
      <c r="Y12" s="88"/>
      <c r="Z12" s="68"/>
      <c r="AA12" s="69"/>
      <c r="AB12" s="69"/>
      <c r="AC12" s="70"/>
      <c r="AD12" s="70"/>
      <c r="AE12" s="70"/>
      <c r="AF12" s="146"/>
      <c r="AG12" s="226"/>
      <c r="AI12"/>
    </row>
    <row r="13" spans="1:35">
      <c r="A13" s="88">
        <v>7</v>
      </c>
      <c r="B13" s="92">
        <v>3109</v>
      </c>
      <c r="C13" s="69" t="s">
        <v>362</v>
      </c>
      <c r="D13" s="69" t="s">
        <v>12</v>
      </c>
      <c r="E13" s="70">
        <v>3</v>
      </c>
      <c r="F13" s="70">
        <v>1</v>
      </c>
      <c r="G13" s="70">
        <v>4</v>
      </c>
      <c r="H13" s="71">
        <v>4</v>
      </c>
      <c r="I13" s="88">
        <v>7</v>
      </c>
      <c r="J13" s="92">
        <v>3110</v>
      </c>
      <c r="K13" s="69" t="s">
        <v>270</v>
      </c>
      <c r="L13" s="69" t="s">
        <v>12</v>
      </c>
      <c r="M13" s="70">
        <v>2</v>
      </c>
      <c r="N13" s="70">
        <v>0</v>
      </c>
      <c r="O13" s="70">
        <v>2</v>
      </c>
      <c r="P13" s="71">
        <v>2</v>
      </c>
      <c r="Q13" s="88"/>
      <c r="R13" s="68"/>
      <c r="S13" s="69"/>
      <c r="T13" s="69"/>
      <c r="U13" s="70"/>
      <c r="V13" s="70"/>
      <c r="W13" s="70"/>
      <c r="X13" s="71"/>
      <c r="Y13" s="88"/>
      <c r="Z13" s="68"/>
      <c r="AA13" s="69"/>
      <c r="AB13" s="69"/>
      <c r="AC13" s="70"/>
      <c r="AD13" s="70"/>
      <c r="AE13" s="70"/>
      <c r="AF13" s="146"/>
      <c r="AG13" s="226"/>
    </row>
    <row r="14" spans="1:35">
      <c r="A14" s="88">
        <v>8</v>
      </c>
      <c r="B14" s="92">
        <v>3111</v>
      </c>
      <c r="C14" s="69" t="s">
        <v>363</v>
      </c>
      <c r="D14" s="69" t="s">
        <v>12</v>
      </c>
      <c r="E14" s="70">
        <v>2</v>
      </c>
      <c r="F14" s="70">
        <v>1</v>
      </c>
      <c r="G14" s="70">
        <v>3</v>
      </c>
      <c r="H14" s="71">
        <v>3</v>
      </c>
      <c r="I14" s="88">
        <v>8</v>
      </c>
      <c r="J14" s="92">
        <v>3112</v>
      </c>
      <c r="K14" s="69" t="s">
        <v>364</v>
      </c>
      <c r="L14" s="69" t="s">
        <v>12</v>
      </c>
      <c r="M14" s="70">
        <v>3</v>
      </c>
      <c r="N14" s="70">
        <v>1</v>
      </c>
      <c r="O14" s="70">
        <v>4</v>
      </c>
      <c r="P14" s="71">
        <v>4</v>
      </c>
      <c r="Q14" s="88"/>
      <c r="R14" s="68"/>
      <c r="S14" s="69"/>
      <c r="T14" s="69"/>
      <c r="U14" s="70"/>
      <c r="V14" s="70"/>
      <c r="W14" s="70"/>
      <c r="X14" s="71"/>
      <c r="Y14" s="88"/>
      <c r="Z14" s="68"/>
      <c r="AA14" s="69"/>
      <c r="AB14" s="69"/>
      <c r="AC14" s="70"/>
      <c r="AD14" s="70"/>
      <c r="AE14" s="70"/>
      <c r="AF14" s="146"/>
      <c r="AG14" s="226"/>
    </row>
    <row r="15" spans="1:35">
      <c r="A15" s="88">
        <v>9</v>
      </c>
      <c r="B15" s="85"/>
      <c r="C15" s="185" t="s">
        <v>250</v>
      </c>
      <c r="D15" s="69" t="s">
        <v>19</v>
      </c>
      <c r="E15" s="70">
        <v>2</v>
      </c>
      <c r="F15" s="70">
        <v>0</v>
      </c>
      <c r="G15" s="70">
        <v>2</v>
      </c>
      <c r="H15" s="71">
        <v>2</v>
      </c>
      <c r="I15" s="88">
        <v>9</v>
      </c>
      <c r="J15" s="92">
        <v>3114</v>
      </c>
      <c r="K15" s="69" t="s">
        <v>365</v>
      </c>
      <c r="L15" s="69" t="s">
        <v>12</v>
      </c>
      <c r="M15" s="70">
        <v>2</v>
      </c>
      <c r="N15" s="70">
        <v>0</v>
      </c>
      <c r="O15" s="70">
        <v>2</v>
      </c>
      <c r="P15" s="71">
        <v>2</v>
      </c>
      <c r="Q15" s="88"/>
      <c r="R15" s="72"/>
      <c r="S15" s="69"/>
      <c r="T15" s="69"/>
      <c r="U15" s="150"/>
      <c r="V15" s="150"/>
      <c r="W15" s="70"/>
      <c r="X15" s="71"/>
      <c r="Y15" s="88"/>
      <c r="Z15" s="72"/>
      <c r="AA15" s="69"/>
      <c r="AB15" s="69"/>
      <c r="AC15" s="70"/>
      <c r="AD15" s="70"/>
      <c r="AE15" s="70"/>
      <c r="AF15" s="146"/>
      <c r="AG15" s="226"/>
    </row>
    <row r="16" spans="1:35">
      <c r="A16" s="88"/>
      <c r="B16" s="186"/>
      <c r="C16" s="124"/>
      <c r="D16" s="187"/>
      <c r="E16" s="188"/>
      <c r="F16" s="189"/>
      <c r="G16" s="190"/>
      <c r="H16" s="191"/>
      <c r="I16" s="88">
        <v>10</v>
      </c>
      <c r="J16" s="192">
        <v>95104</v>
      </c>
      <c r="K16" s="193" t="s">
        <v>46</v>
      </c>
      <c r="L16" s="194" t="s">
        <v>12</v>
      </c>
      <c r="M16" s="189">
        <v>0</v>
      </c>
      <c r="N16" s="189">
        <v>0</v>
      </c>
      <c r="O16" s="189">
        <v>0</v>
      </c>
      <c r="P16" s="195">
        <v>8</v>
      </c>
      <c r="Q16" s="88"/>
      <c r="R16" s="73" t="s">
        <v>366</v>
      </c>
      <c r="S16" s="73"/>
      <c r="T16" s="193"/>
      <c r="U16" s="125"/>
      <c r="V16" s="196"/>
      <c r="W16" s="189"/>
      <c r="X16" s="197"/>
      <c r="Y16" s="88"/>
      <c r="Z16" s="93" t="s">
        <v>366</v>
      </c>
      <c r="AA16" s="93"/>
      <c r="AB16" s="193"/>
      <c r="AC16" s="189"/>
      <c r="AD16" s="189"/>
      <c r="AE16" s="189"/>
      <c r="AF16" s="197"/>
      <c r="AG16" s="226"/>
    </row>
    <row r="17" spans="1:33">
      <c r="A17" s="88"/>
      <c r="B17" s="73"/>
      <c r="C17" s="198"/>
      <c r="D17" s="198"/>
      <c r="E17" s="198"/>
      <c r="F17" s="199"/>
      <c r="G17" s="200"/>
      <c r="H17" s="201"/>
      <c r="I17" s="88">
        <v>11</v>
      </c>
      <c r="K17" s="199" t="s">
        <v>251</v>
      </c>
      <c r="L17" s="202" t="s">
        <v>19</v>
      </c>
      <c r="M17" s="203">
        <v>3</v>
      </c>
      <c r="N17" s="203">
        <v>0</v>
      </c>
      <c r="O17" s="203">
        <v>3</v>
      </c>
      <c r="P17" s="95">
        <v>3</v>
      </c>
      <c r="Q17" s="88"/>
      <c r="R17" s="204" t="s">
        <v>367</v>
      </c>
      <c r="S17" s="204"/>
      <c r="T17" s="205"/>
      <c r="U17" s="205"/>
      <c r="V17" s="73"/>
      <c r="W17" s="198"/>
      <c r="X17" s="201"/>
      <c r="Y17" s="206"/>
      <c r="Z17" s="207" t="s">
        <v>367</v>
      </c>
      <c r="AA17" s="73"/>
      <c r="AB17" s="198"/>
      <c r="AC17" s="199"/>
      <c r="AD17" s="198"/>
      <c r="AE17" s="198"/>
      <c r="AF17" s="201"/>
      <c r="AG17" s="226"/>
    </row>
    <row r="18" spans="1:33" ht="15.75" thickBot="1">
      <c r="A18" s="40"/>
      <c r="B18" s="458" t="s">
        <v>134</v>
      </c>
      <c r="C18" s="458"/>
      <c r="D18" s="459"/>
      <c r="E18" s="162">
        <f>SUM(E7:E17)</f>
        <v>19</v>
      </c>
      <c r="F18" s="162">
        <f>SUM(F7:F17)</f>
        <v>5</v>
      </c>
      <c r="G18" s="162">
        <f>SUM(G7:G17)</f>
        <v>24</v>
      </c>
      <c r="H18" s="243">
        <f>SUM(H7:H17)</f>
        <v>25</v>
      </c>
      <c r="I18" s="40"/>
      <c r="J18" s="458" t="s">
        <v>134</v>
      </c>
      <c r="K18" s="458"/>
      <c r="L18" s="459"/>
      <c r="M18" s="162">
        <f>SUM(M7:M17)</f>
        <v>22</v>
      </c>
      <c r="N18" s="162">
        <f>SUM(N7:N17)</f>
        <v>3</v>
      </c>
      <c r="O18" s="162">
        <f>SUM(O7:O17)</f>
        <v>25</v>
      </c>
      <c r="P18" s="243">
        <f>SUM(P7:P17)</f>
        <v>35</v>
      </c>
      <c r="Q18" s="40"/>
      <c r="R18" s="458" t="s">
        <v>368</v>
      </c>
      <c r="S18" s="458"/>
      <c r="T18" s="459"/>
      <c r="U18" s="244">
        <v>16</v>
      </c>
      <c r="V18" s="244">
        <v>9</v>
      </c>
      <c r="W18" s="244">
        <v>25</v>
      </c>
      <c r="X18" s="245" t="s">
        <v>369</v>
      </c>
      <c r="Y18" s="40"/>
      <c r="Z18" s="458" t="s">
        <v>368</v>
      </c>
      <c r="AA18" s="458"/>
      <c r="AB18" s="459"/>
      <c r="AC18" s="162">
        <v>16</v>
      </c>
      <c r="AD18" s="162">
        <v>10</v>
      </c>
      <c r="AE18" s="162">
        <v>26</v>
      </c>
      <c r="AF18" s="243" t="s">
        <v>370</v>
      </c>
      <c r="AG18" s="226"/>
    </row>
    <row r="19" spans="1:33" ht="36.6" customHeight="1" thickBot="1">
      <c r="A19" s="208" t="s">
        <v>27</v>
      </c>
      <c r="B19" s="564" t="s">
        <v>26</v>
      </c>
      <c r="C19" s="565"/>
      <c r="D19" s="237" t="s">
        <v>135</v>
      </c>
      <c r="E19" s="237" t="s">
        <v>28</v>
      </c>
      <c r="F19" s="237" t="s">
        <v>29</v>
      </c>
      <c r="G19" s="237" t="s">
        <v>30</v>
      </c>
      <c r="H19" s="238" t="s">
        <v>31</v>
      </c>
      <c r="I19" s="208" t="s">
        <v>27</v>
      </c>
      <c r="J19" s="564" t="s">
        <v>79</v>
      </c>
      <c r="K19" s="565"/>
      <c r="L19" s="237" t="s">
        <v>135</v>
      </c>
      <c r="M19" s="237" t="s">
        <v>28</v>
      </c>
      <c r="N19" s="237" t="s">
        <v>29</v>
      </c>
      <c r="O19" s="237" t="s">
        <v>30</v>
      </c>
      <c r="P19" s="238" t="s">
        <v>31</v>
      </c>
      <c r="Q19" s="208" t="s">
        <v>27</v>
      </c>
      <c r="R19" s="564" t="s">
        <v>80</v>
      </c>
      <c r="S19" s="565"/>
      <c r="T19" s="182" t="s">
        <v>135</v>
      </c>
      <c r="U19" s="237" t="s">
        <v>28</v>
      </c>
      <c r="V19" s="237" t="s">
        <v>29</v>
      </c>
      <c r="W19" s="237" t="s">
        <v>30</v>
      </c>
      <c r="X19" s="238" t="s">
        <v>31</v>
      </c>
      <c r="Y19" s="208" t="s">
        <v>27</v>
      </c>
      <c r="Z19" s="564" t="s">
        <v>81</v>
      </c>
      <c r="AA19" s="565"/>
      <c r="AB19" s="182" t="s">
        <v>135</v>
      </c>
      <c r="AC19" s="237" t="s">
        <v>28</v>
      </c>
      <c r="AD19" s="237" t="s">
        <v>29</v>
      </c>
      <c r="AE19" s="237" t="s">
        <v>30</v>
      </c>
      <c r="AF19" s="239" t="s">
        <v>31</v>
      </c>
      <c r="AG19" s="226"/>
    </row>
    <row r="20" spans="1:33" ht="15.75" thickBot="1">
      <c r="A20" s="109">
        <v>1</v>
      </c>
      <c r="B20" s="92">
        <v>3113</v>
      </c>
      <c r="C20" s="19" t="s">
        <v>23</v>
      </c>
      <c r="D20" s="15" t="s">
        <v>19</v>
      </c>
      <c r="E20" s="20">
        <v>2</v>
      </c>
      <c r="F20" s="20">
        <v>0</v>
      </c>
      <c r="G20" s="20">
        <v>2</v>
      </c>
      <c r="H20" s="21">
        <v>2</v>
      </c>
      <c r="I20" s="109">
        <v>1</v>
      </c>
      <c r="J20" s="92">
        <v>3116</v>
      </c>
      <c r="K20" s="69" t="s">
        <v>275</v>
      </c>
      <c r="L20" s="63" t="s">
        <v>19</v>
      </c>
      <c r="M20" s="70">
        <v>3</v>
      </c>
      <c r="N20" s="70">
        <v>0</v>
      </c>
      <c r="O20" s="70">
        <v>3</v>
      </c>
      <c r="P20" s="71">
        <v>3</v>
      </c>
      <c r="Q20" s="209"/>
      <c r="R20" s="574" t="s">
        <v>371</v>
      </c>
      <c r="S20" s="575"/>
      <c r="T20" s="575"/>
      <c r="U20" s="575"/>
      <c r="V20" s="575"/>
      <c r="W20" s="575"/>
      <c r="X20" s="576"/>
      <c r="Y20" s="210"/>
      <c r="Z20" s="574" t="s">
        <v>371</v>
      </c>
      <c r="AA20" s="575"/>
      <c r="AB20" s="575"/>
      <c r="AC20" s="575"/>
      <c r="AD20" s="575"/>
      <c r="AE20" s="575"/>
      <c r="AF20" s="575"/>
      <c r="AG20" s="226"/>
    </row>
    <row r="21" spans="1:33">
      <c r="A21" s="109">
        <v>2</v>
      </c>
      <c r="B21" s="92">
        <v>3115</v>
      </c>
      <c r="C21" s="19" t="s">
        <v>21</v>
      </c>
      <c r="D21" s="19" t="s">
        <v>19</v>
      </c>
      <c r="E21" s="20">
        <v>2</v>
      </c>
      <c r="F21" s="20">
        <v>0</v>
      </c>
      <c r="G21" s="20">
        <v>2</v>
      </c>
      <c r="H21" s="21">
        <v>2</v>
      </c>
      <c r="I21" s="109">
        <v>2</v>
      </c>
      <c r="J21" s="92">
        <v>3118</v>
      </c>
      <c r="K21" s="69" t="s">
        <v>118</v>
      </c>
      <c r="L21" s="69" t="s">
        <v>19</v>
      </c>
      <c r="M21" s="70">
        <v>3</v>
      </c>
      <c r="N21" s="70">
        <v>0</v>
      </c>
      <c r="O21" s="70">
        <v>3</v>
      </c>
      <c r="P21" s="71">
        <v>3</v>
      </c>
      <c r="Q21" s="109">
        <v>1</v>
      </c>
      <c r="R21" s="90">
        <v>3251</v>
      </c>
      <c r="S21" s="63" t="s">
        <v>374</v>
      </c>
      <c r="T21" s="63" t="s">
        <v>19</v>
      </c>
      <c r="U21" s="64">
        <v>3</v>
      </c>
      <c r="V21" s="64">
        <v>1</v>
      </c>
      <c r="W21" s="64">
        <v>4</v>
      </c>
      <c r="X21" s="65">
        <v>5</v>
      </c>
      <c r="Y21" s="109">
        <v>1</v>
      </c>
      <c r="Z21" s="90">
        <v>3266</v>
      </c>
      <c r="AA21" s="63" t="s">
        <v>375</v>
      </c>
      <c r="AB21" s="63" t="s">
        <v>19</v>
      </c>
      <c r="AC21" s="64">
        <v>2</v>
      </c>
      <c r="AD21" s="64">
        <v>1</v>
      </c>
      <c r="AE21" s="64">
        <v>3</v>
      </c>
      <c r="AF21" s="145">
        <v>3</v>
      </c>
      <c r="AG21" s="226"/>
    </row>
    <row r="22" spans="1:33">
      <c r="A22" s="109">
        <v>3</v>
      </c>
      <c r="B22" s="92">
        <v>3117</v>
      </c>
      <c r="C22" s="19" t="s">
        <v>25</v>
      </c>
      <c r="D22" s="19" t="s">
        <v>19</v>
      </c>
      <c r="E22" s="20">
        <v>2</v>
      </c>
      <c r="F22" s="20">
        <v>0</v>
      </c>
      <c r="G22" s="20">
        <v>2</v>
      </c>
      <c r="H22" s="21">
        <v>2</v>
      </c>
      <c r="I22" s="109">
        <v>3</v>
      </c>
      <c r="J22" s="92">
        <v>3120</v>
      </c>
      <c r="K22" s="69" t="s">
        <v>433</v>
      </c>
      <c r="L22" s="69" t="s">
        <v>19</v>
      </c>
      <c r="M22" s="70">
        <v>3</v>
      </c>
      <c r="N22" s="70">
        <v>0</v>
      </c>
      <c r="O22" s="70">
        <v>3</v>
      </c>
      <c r="P22" s="71">
        <v>3</v>
      </c>
      <c r="Q22" s="109">
        <v>2</v>
      </c>
      <c r="R22" s="92">
        <v>3269</v>
      </c>
      <c r="S22" s="69" t="s">
        <v>376</v>
      </c>
      <c r="T22" s="63" t="s">
        <v>19</v>
      </c>
      <c r="U22" s="70">
        <v>1</v>
      </c>
      <c r="V22" s="70">
        <v>1</v>
      </c>
      <c r="W22" s="70">
        <v>2</v>
      </c>
      <c r="X22" s="71">
        <v>3</v>
      </c>
      <c r="Y22" s="109">
        <v>2</v>
      </c>
      <c r="Z22" s="92">
        <v>3268</v>
      </c>
      <c r="AA22" s="69" t="s">
        <v>377</v>
      </c>
      <c r="AB22" s="63" t="s">
        <v>19</v>
      </c>
      <c r="AC22" s="70">
        <v>2</v>
      </c>
      <c r="AD22" s="70">
        <v>1</v>
      </c>
      <c r="AE22" s="70">
        <v>3</v>
      </c>
      <c r="AF22" s="146">
        <v>5</v>
      </c>
      <c r="AG22" s="226"/>
    </row>
    <row r="23" spans="1:33">
      <c r="A23" s="109">
        <v>4</v>
      </c>
      <c r="B23" s="92">
        <v>3119</v>
      </c>
      <c r="C23" s="69" t="s">
        <v>119</v>
      </c>
      <c r="D23" s="69" t="s">
        <v>19</v>
      </c>
      <c r="E23" s="20">
        <v>2</v>
      </c>
      <c r="F23" s="20">
        <v>0</v>
      </c>
      <c r="G23" s="20">
        <v>2</v>
      </c>
      <c r="H23" s="21">
        <v>2</v>
      </c>
      <c r="I23" s="109"/>
      <c r="J23" s="68"/>
      <c r="K23" s="69"/>
      <c r="L23" s="69"/>
      <c r="M23" s="70"/>
      <c r="N23" s="70"/>
      <c r="O23" s="70"/>
      <c r="P23" s="71"/>
      <c r="Q23" s="109">
        <v>3</v>
      </c>
      <c r="R23" s="92">
        <v>3271</v>
      </c>
      <c r="S23" s="69" t="s">
        <v>378</v>
      </c>
      <c r="T23" s="63" t="s">
        <v>19</v>
      </c>
      <c r="U23" s="70">
        <v>2</v>
      </c>
      <c r="V23" s="70">
        <v>1</v>
      </c>
      <c r="W23" s="70">
        <v>3</v>
      </c>
      <c r="X23" s="71">
        <v>3</v>
      </c>
      <c r="Y23" s="109">
        <v>3</v>
      </c>
      <c r="Z23" s="92">
        <v>3270</v>
      </c>
      <c r="AA23" s="69" t="s">
        <v>379</v>
      </c>
      <c r="AB23" s="63" t="s">
        <v>19</v>
      </c>
      <c r="AC23" s="70">
        <v>3</v>
      </c>
      <c r="AD23" s="70">
        <v>1</v>
      </c>
      <c r="AE23" s="70">
        <v>4</v>
      </c>
      <c r="AF23" s="146">
        <v>5</v>
      </c>
      <c r="AG23" s="226"/>
    </row>
    <row r="24" spans="1:33">
      <c r="A24" s="109"/>
      <c r="B24" s="68"/>
      <c r="C24" s="69"/>
      <c r="D24" s="69"/>
      <c r="E24" s="70"/>
      <c r="F24" s="70"/>
      <c r="G24" s="70"/>
      <c r="H24" s="71"/>
      <c r="I24" s="109"/>
      <c r="J24" s="68"/>
      <c r="K24" s="69"/>
      <c r="L24" s="69"/>
      <c r="M24" s="70"/>
      <c r="N24" s="70"/>
      <c r="O24" s="70"/>
      <c r="P24" s="71"/>
      <c r="Q24" s="109">
        <v>4</v>
      </c>
      <c r="R24" s="92">
        <v>3273</v>
      </c>
      <c r="S24" s="69" t="s">
        <v>380</v>
      </c>
      <c r="T24" s="63" t="s">
        <v>19</v>
      </c>
      <c r="U24" s="70">
        <v>2</v>
      </c>
      <c r="V24" s="70">
        <v>1</v>
      </c>
      <c r="W24" s="70">
        <v>3</v>
      </c>
      <c r="X24" s="71">
        <v>3</v>
      </c>
      <c r="Y24" s="109">
        <v>4</v>
      </c>
      <c r="Z24" s="92">
        <v>3272</v>
      </c>
      <c r="AA24" s="69" t="s">
        <v>381</v>
      </c>
      <c r="AB24" s="63" t="s">
        <v>19</v>
      </c>
      <c r="AC24" s="70">
        <v>2</v>
      </c>
      <c r="AD24" s="70">
        <v>0</v>
      </c>
      <c r="AE24" s="70">
        <v>2</v>
      </c>
      <c r="AF24" s="146">
        <v>3</v>
      </c>
      <c r="AG24" s="226"/>
    </row>
    <row r="25" spans="1:33">
      <c r="A25" s="109"/>
      <c r="B25" s="68"/>
      <c r="C25" s="69"/>
      <c r="D25" s="69"/>
      <c r="E25" s="70"/>
      <c r="F25" s="70"/>
      <c r="G25" s="70"/>
      <c r="H25" s="71"/>
      <c r="I25" s="109"/>
      <c r="J25" s="68"/>
      <c r="K25" s="69"/>
      <c r="L25" s="69"/>
      <c r="M25" s="70"/>
      <c r="N25" s="70"/>
      <c r="O25" s="70"/>
      <c r="P25" s="71"/>
      <c r="Q25" s="109">
        <v>5</v>
      </c>
      <c r="R25" s="92">
        <v>3275</v>
      </c>
      <c r="S25" s="69" t="s">
        <v>382</v>
      </c>
      <c r="T25" s="63" t="s">
        <v>19</v>
      </c>
      <c r="U25" s="70">
        <v>2</v>
      </c>
      <c r="V25" s="70">
        <v>0</v>
      </c>
      <c r="W25" s="70">
        <v>2</v>
      </c>
      <c r="X25" s="71">
        <v>3</v>
      </c>
      <c r="Y25" s="109">
        <v>5</v>
      </c>
      <c r="Z25" s="92">
        <v>3274</v>
      </c>
      <c r="AA25" s="69" t="s">
        <v>383</v>
      </c>
      <c r="AB25" s="63" t="s">
        <v>19</v>
      </c>
      <c r="AC25" s="70">
        <v>2</v>
      </c>
      <c r="AD25" s="70">
        <v>1</v>
      </c>
      <c r="AE25" s="70">
        <v>3</v>
      </c>
      <c r="AF25" s="146">
        <v>3</v>
      </c>
      <c r="AG25" s="226"/>
    </row>
    <row r="26" spans="1:33">
      <c r="A26" s="109"/>
      <c r="B26" s="68"/>
      <c r="C26" s="69"/>
      <c r="D26" s="69"/>
      <c r="E26" s="70"/>
      <c r="F26" s="70"/>
      <c r="G26" s="70"/>
      <c r="H26" s="71"/>
      <c r="I26" s="109"/>
      <c r="J26" s="68"/>
      <c r="K26" s="69"/>
      <c r="L26" s="69"/>
      <c r="M26" s="70"/>
      <c r="N26" s="70"/>
      <c r="O26" s="70"/>
      <c r="P26" s="71"/>
      <c r="Q26" s="109">
        <v>6</v>
      </c>
      <c r="R26" s="92">
        <v>3277</v>
      </c>
      <c r="S26" s="69" t="s">
        <v>384</v>
      </c>
      <c r="T26" s="63" t="s">
        <v>19</v>
      </c>
      <c r="U26" s="70">
        <v>0</v>
      </c>
      <c r="V26" s="70">
        <v>4</v>
      </c>
      <c r="W26" s="70">
        <v>4</v>
      </c>
      <c r="X26" s="71">
        <v>4</v>
      </c>
      <c r="Y26" s="109">
        <v>6</v>
      </c>
      <c r="Z26" s="92">
        <v>3278</v>
      </c>
      <c r="AA26" s="69" t="s">
        <v>385</v>
      </c>
      <c r="AB26" s="63" t="s">
        <v>19</v>
      </c>
      <c r="AC26" s="70">
        <v>0</v>
      </c>
      <c r="AD26" s="70">
        <v>4</v>
      </c>
      <c r="AE26" s="70">
        <v>4</v>
      </c>
      <c r="AF26" s="146">
        <v>4</v>
      </c>
      <c r="AG26" s="226"/>
    </row>
    <row r="27" spans="1:33" ht="15.75" thickBot="1">
      <c r="A27" s="109"/>
      <c r="B27" s="68"/>
      <c r="C27" s="69"/>
      <c r="D27" s="69"/>
      <c r="E27" s="70"/>
      <c r="F27" s="70"/>
      <c r="G27" s="70"/>
      <c r="H27" s="71"/>
      <c r="I27" s="109"/>
      <c r="J27" s="68"/>
      <c r="K27" s="69"/>
      <c r="L27" s="69"/>
      <c r="M27" s="70"/>
      <c r="N27" s="70"/>
      <c r="O27" s="70"/>
      <c r="P27" s="71"/>
      <c r="Q27" s="109">
        <v>7</v>
      </c>
      <c r="R27" s="116">
        <v>3279</v>
      </c>
      <c r="S27" s="77" t="s">
        <v>372</v>
      </c>
      <c r="T27" s="63" t="s">
        <v>19</v>
      </c>
      <c r="U27" s="78">
        <v>3</v>
      </c>
      <c r="V27" s="78">
        <v>1</v>
      </c>
      <c r="W27" s="78">
        <v>4</v>
      </c>
      <c r="X27" s="79">
        <v>5</v>
      </c>
      <c r="Y27" s="109">
        <v>7</v>
      </c>
      <c r="Z27" s="116">
        <v>3280</v>
      </c>
      <c r="AA27" s="77" t="s">
        <v>373</v>
      </c>
      <c r="AB27" s="63" t="s">
        <v>19</v>
      </c>
      <c r="AC27" s="78">
        <v>3</v>
      </c>
      <c r="AD27" s="78">
        <v>1</v>
      </c>
      <c r="AE27" s="78">
        <v>4</v>
      </c>
      <c r="AF27" s="211">
        <v>5</v>
      </c>
      <c r="AG27" s="226"/>
    </row>
    <row r="28" spans="1:33" ht="15.75" thickBot="1">
      <c r="A28" s="109"/>
      <c r="B28" s="68"/>
      <c r="C28" s="69"/>
      <c r="D28" s="69"/>
      <c r="E28" s="70"/>
      <c r="F28" s="70"/>
      <c r="G28" s="70"/>
      <c r="H28" s="71"/>
      <c r="I28" s="109"/>
      <c r="J28" s="68"/>
      <c r="K28" s="69"/>
      <c r="L28" s="69"/>
      <c r="M28" s="70"/>
      <c r="N28" s="70"/>
      <c r="O28" s="70"/>
      <c r="P28" s="71"/>
      <c r="Q28" s="109"/>
      <c r="R28" s="575" t="s">
        <v>386</v>
      </c>
      <c r="S28" s="575"/>
      <c r="T28" s="575"/>
      <c r="U28" s="575"/>
      <c r="V28" s="575"/>
      <c r="W28" s="575"/>
      <c r="X28" s="576"/>
      <c r="Y28" s="109"/>
      <c r="Z28" s="575" t="s">
        <v>386</v>
      </c>
      <c r="AA28" s="575"/>
      <c r="AB28" s="575"/>
      <c r="AC28" s="575"/>
      <c r="AD28" s="575"/>
      <c r="AE28" s="575"/>
      <c r="AF28" s="575"/>
      <c r="AG28" s="226"/>
    </row>
    <row r="29" spans="1:33">
      <c r="A29" s="109"/>
      <c r="B29" s="68"/>
      <c r="C29" s="69"/>
      <c r="D29" s="69"/>
      <c r="E29" s="70"/>
      <c r="F29" s="70"/>
      <c r="G29" s="70"/>
      <c r="H29" s="71"/>
      <c r="I29" s="109"/>
      <c r="J29" s="68"/>
      <c r="K29" s="69"/>
      <c r="L29" s="69"/>
      <c r="M29" s="70"/>
      <c r="N29" s="70"/>
      <c r="O29" s="70"/>
      <c r="P29" s="71"/>
      <c r="Q29" s="109">
        <v>1</v>
      </c>
      <c r="R29" s="90">
        <v>3281</v>
      </c>
      <c r="S29" s="63" t="s">
        <v>387</v>
      </c>
      <c r="T29" s="63" t="s">
        <v>19</v>
      </c>
      <c r="U29" s="64">
        <v>3</v>
      </c>
      <c r="V29" s="64">
        <v>1</v>
      </c>
      <c r="W29" s="64">
        <v>4</v>
      </c>
      <c r="X29" s="65">
        <v>5</v>
      </c>
      <c r="Y29" s="109">
        <v>1</v>
      </c>
      <c r="Z29" s="90">
        <v>3282</v>
      </c>
      <c r="AA29" s="63" t="s">
        <v>388</v>
      </c>
      <c r="AB29" s="63" t="s">
        <v>19</v>
      </c>
      <c r="AC29" s="64">
        <v>3</v>
      </c>
      <c r="AD29" s="64">
        <v>1</v>
      </c>
      <c r="AE29" s="64">
        <v>4</v>
      </c>
      <c r="AF29" s="145">
        <v>5</v>
      </c>
      <c r="AG29" s="226"/>
    </row>
    <row r="30" spans="1:33">
      <c r="A30" s="109"/>
      <c r="B30" s="68"/>
      <c r="C30" s="69"/>
      <c r="D30" s="69"/>
      <c r="E30" s="70"/>
      <c r="F30" s="70"/>
      <c r="G30" s="70"/>
      <c r="H30" s="71"/>
      <c r="I30" s="109"/>
      <c r="J30" s="68"/>
      <c r="K30" s="69"/>
      <c r="L30" s="69"/>
      <c r="M30" s="70"/>
      <c r="N30" s="70"/>
      <c r="O30" s="70"/>
      <c r="P30" s="71"/>
      <c r="Q30" s="109">
        <v>2</v>
      </c>
      <c r="R30" s="92">
        <v>3283</v>
      </c>
      <c r="S30" s="69" t="s">
        <v>389</v>
      </c>
      <c r="T30" s="63" t="s">
        <v>19</v>
      </c>
      <c r="U30" s="70">
        <v>3</v>
      </c>
      <c r="V30" s="70">
        <v>1</v>
      </c>
      <c r="W30" s="70">
        <v>4</v>
      </c>
      <c r="X30" s="71">
        <v>5</v>
      </c>
      <c r="Y30" s="109">
        <v>2</v>
      </c>
      <c r="Z30" s="92">
        <v>3284</v>
      </c>
      <c r="AA30" s="69" t="s">
        <v>390</v>
      </c>
      <c r="AB30" s="63" t="s">
        <v>19</v>
      </c>
      <c r="AC30" s="70">
        <v>2</v>
      </c>
      <c r="AD30" s="70">
        <v>1</v>
      </c>
      <c r="AE30" s="70">
        <v>3</v>
      </c>
      <c r="AF30" s="146">
        <v>3</v>
      </c>
      <c r="AG30" s="226"/>
    </row>
    <row r="31" spans="1:33">
      <c r="A31" s="109"/>
      <c r="B31" s="68"/>
      <c r="C31" s="69"/>
      <c r="D31" s="69"/>
      <c r="E31" s="70"/>
      <c r="F31" s="70"/>
      <c r="G31" s="70"/>
      <c r="H31" s="71"/>
      <c r="I31" s="109"/>
      <c r="J31" s="68"/>
      <c r="K31" s="69"/>
      <c r="L31" s="69"/>
      <c r="M31" s="70"/>
      <c r="N31" s="70"/>
      <c r="O31" s="70"/>
      <c r="P31" s="71"/>
      <c r="Q31" s="109">
        <v>3</v>
      </c>
      <c r="R31" s="92">
        <v>3285</v>
      </c>
      <c r="S31" s="69" t="s">
        <v>391</v>
      </c>
      <c r="T31" s="63" t="s">
        <v>19</v>
      </c>
      <c r="U31" s="70">
        <v>2</v>
      </c>
      <c r="V31" s="70">
        <v>1</v>
      </c>
      <c r="W31" s="70">
        <v>3</v>
      </c>
      <c r="X31" s="71">
        <v>4</v>
      </c>
      <c r="Y31" s="109">
        <v>3</v>
      </c>
      <c r="Z31" s="92">
        <v>3286</v>
      </c>
      <c r="AA31" s="69" t="s">
        <v>392</v>
      </c>
      <c r="AB31" s="63" t="s">
        <v>19</v>
      </c>
      <c r="AC31" s="70">
        <v>3</v>
      </c>
      <c r="AD31" s="70">
        <v>1</v>
      </c>
      <c r="AE31" s="70">
        <v>4</v>
      </c>
      <c r="AF31" s="146">
        <v>5</v>
      </c>
      <c r="AG31" s="226"/>
    </row>
    <row r="32" spans="1:33">
      <c r="A32" s="109"/>
      <c r="B32" s="68"/>
      <c r="C32" s="69"/>
      <c r="D32" s="69"/>
      <c r="E32" s="70"/>
      <c r="F32" s="70"/>
      <c r="G32" s="70"/>
      <c r="H32" s="71"/>
      <c r="I32" s="109"/>
      <c r="J32" s="68"/>
      <c r="K32" s="69"/>
      <c r="L32" s="69"/>
      <c r="M32" s="70"/>
      <c r="N32" s="70"/>
      <c r="O32" s="70"/>
      <c r="P32" s="71"/>
      <c r="Q32" s="109">
        <v>4</v>
      </c>
      <c r="R32" s="212">
        <v>3287</v>
      </c>
      <c r="S32" s="98" t="s">
        <v>393</v>
      </c>
      <c r="T32" s="63" t="s">
        <v>19</v>
      </c>
      <c r="U32" s="99">
        <v>3</v>
      </c>
      <c r="V32" s="99">
        <v>1</v>
      </c>
      <c r="W32" s="99">
        <v>4</v>
      </c>
      <c r="X32" s="100">
        <v>5</v>
      </c>
      <c r="Y32" s="109">
        <v>4</v>
      </c>
      <c r="Z32" s="92">
        <v>3288</v>
      </c>
      <c r="AA32" s="69" t="s">
        <v>394</v>
      </c>
      <c r="AB32" s="63" t="s">
        <v>19</v>
      </c>
      <c r="AC32" s="70">
        <v>3</v>
      </c>
      <c r="AD32" s="70">
        <v>1</v>
      </c>
      <c r="AE32" s="70">
        <v>4</v>
      </c>
      <c r="AF32" s="146">
        <v>5</v>
      </c>
      <c r="AG32" s="226"/>
    </row>
    <row r="33" spans="1:33">
      <c r="A33" s="109"/>
      <c r="B33" s="68"/>
      <c r="C33" s="69"/>
      <c r="D33" s="69"/>
      <c r="E33" s="70"/>
      <c r="F33" s="70"/>
      <c r="G33" s="70"/>
      <c r="H33" s="71"/>
      <c r="I33" s="109"/>
      <c r="J33" s="68"/>
      <c r="K33" s="69"/>
      <c r="L33" s="69"/>
      <c r="M33" s="70"/>
      <c r="N33" s="70"/>
      <c r="O33" s="70"/>
      <c r="P33" s="71"/>
      <c r="Q33" s="109">
        <v>5</v>
      </c>
      <c r="R33" s="213">
        <v>3289</v>
      </c>
      <c r="S33" s="128" t="s">
        <v>395</v>
      </c>
      <c r="T33" s="63" t="s">
        <v>19</v>
      </c>
      <c r="U33" s="132">
        <v>2</v>
      </c>
      <c r="V33" s="132">
        <v>1</v>
      </c>
      <c r="W33" s="132">
        <v>3</v>
      </c>
      <c r="X33" s="214">
        <v>4</v>
      </c>
      <c r="Y33" s="109">
        <v>5</v>
      </c>
      <c r="Z33" s="215">
        <v>3290</v>
      </c>
      <c r="AA33" s="149" t="s">
        <v>396</v>
      </c>
      <c r="AB33" s="63" t="s">
        <v>19</v>
      </c>
      <c r="AC33" s="150">
        <v>3</v>
      </c>
      <c r="AD33" s="150">
        <v>1</v>
      </c>
      <c r="AE33" s="150">
        <v>4</v>
      </c>
      <c r="AF33" s="216">
        <v>5</v>
      </c>
      <c r="AG33" s="226"/>
    </row>
    <row r="34" spans="1:33" ht="15.75" thickBot="1">
      <c r="A34" s="109"/>
      <c r="B34" s="148"/>
      <c r="C34" s="77"/>
      <c r="D34" s="149"/>
      <c r="E34" s="150"/>
      <c r="F34" s="150"/>
      <c r="G34" s="150"/>
      <c r="H34" s="151"/>
      <c r="I34" s="115"/>
      <c r="J34" s="152"/>
      <c r="K34" s="77"/>
      <c r="L34" s="149"/>
      <c r="M34" s="150"/>
      <c r="N34" s="150"/>
      <c r="O34" s="150"/>
      <c r="P34" s="151"/>
      <c r="Q34" s="115">
        <v>6</v>
      </c>
      <c r="R34" s="217">
        <v>3291</v>
      </c>
      <c r="S34" s="135" t="s">
        <v>397</v>
      </c>
      <c r="T34" s="139" t="s">
        <v>19</v>
      </c>
      <c r="U34" s="131">
        <v>0</v>
      </c>
      <c r="V34" s="131">
        <v>4</v>
      </c>
      <c r="W34" s="131">
        <v>4</v>
      </c>
      <c r="X34" s="133">
        <v>4</v>
      </c>
      <c r="Y34" s="115">
        <v>6</v>
      </c>
      <c r="Z34" s="116">
        <v>3292</v>
      </c>
      <c r="AA34" s="77" t="s">
        <v>398</v>
      </c>
      <c r="AB34" s="139" t="s">
        <v>19</v>
      </c>
      <c r="AC34" s="150">
        <v>0</v>
      </c>
      <c r="AD34" s="150">
        <v>4</v>
      </c>
      <c r="AE34" s="150">
        <v>4</v>
      </c>
      <c r="AF34" s="216">
        <v>4</v>
      </c>
      <c r="AG34" s="226"/>
    </row>
    <row r="35" spans="1:33" s="83" customFormat="1" ht="9" customHeight="1">
      <c r="A35" s="566"/>
      <c r="B35" s="218" t="s">
        <v>137</v>
      </c>
      <c r="C35" s="156"/>
      <c r="D35" s="567">
        <v>9</v>
      </c>
      <c r="E35" s="567"/>
      <c r="F35" s="567"/>
      <c r="G35" s="567"/>
      <c r="H35" s="568"/>
      <c r="I35" s="516"/>
      <c r="J35" s="155" t="s">
        <v>137</v>
      </c>
      <c r="K35" s="219"/>
      <c r="L35" s="569">
        <v>11</v>
      </c>
      <c r="M35" s="567"/>
      <c r="N35" s="567"/>
      <c r="O35" s="567"/>
      <c r="P35" s="568"/>
      <c r="Q35" s="516"/>
      <c r="R35" s="157" t="s">
        <v>399</v>
      </c>
      <c r="S35" s="220"/>
      <c r="T35" s="569">
        <v>8</v>
      </c>
      <c r="U35" s="567"/>
      <c r="V35" s="567"/>
      <c r="W35" s="567"/>
      <c r="X35" s="568"/>
      <c r="Y35" s="516"/>
      <c r="Z35" s="157" t="s">
        <v>400</v>
      </c>
      <c r="AA35" s="220"/>
      <c r="AB35" s="569">
        <v>8</v>
      </c>
      <c r="AC35" s="567"/>
      <c r="AD35" s="567"/>
      <c r="AE35" s="567"/>
      <c r="AF35" s="568"/>
      <c r="AG35" s="226"/>
    </row>
    <row r="36" spans="1:33" s="83" customFormat="1" ht="9" customHeight="1">
      <c r="A36" s="517"/>
      <c r="B36" s="157" t="s">
        <v>138</v>
      </c>
      <c r="C36" s="82"/>
      <c r="D36" s="449">
        <v>24</v>
      </c>
      <c r="E36" s="449"/>
      <c r="F36" s="449"/>
      <c r="G36" s="449"/>
      <c r="H36" s="449"/>
      <c r="I36" s="517"/>
      <c r="J36" s="157" t="s">
        <v>138</v>
      </c>
      <c r="K36" s="220"/>
      <c r="L36" s="521">
        <v>25</v>
      </c>
      <c r="M36" s="521"/>
      <c r="N36" s="521"/>
      <c r="O36" s="521"/>
      <c r="P36" s="522"/>
      <c r="Q36" s="517"/>
      <c r="R36" s="157" t="s">
        <v>401</v>
      </c>
      <c r="S36" s="220"/>
      <c r="T36" s="521">
        <v>7</v>
      </c>
      <c r="U36" s="521"/>
      <c r="V36" s="521"/>
      <c r="W36" s="521"/>
      <c r="X36" s="522"/>
      <c r="Y36" s="517"/>
      <c r="Z36" s="157" t="s">
        <v>402</v>
      </c>
      <c r="AA36" s="220"/>
      <c r="AB36" s="521">
        <v>7</v>
      </c>
      <c r="AC36" s="521"/>
      <c r="AD36" s="521"/>
      <c r="AE36" s="521"/>
      <c r="AF36" s="521"/>
      <c r="AG36" s="226"/>
    </row>
    <row r="37" spans="1:33" s="83" customFormat="1" ht="9" customHeight="1">
      <c r="A37" s="517"/>
      <c r="B37" s="157" t="s">
        <v>139</v>
      </c>
      <c r="C37" s="82"/>
      <c r="D37" s="449">
        <v>2</v>
      </c>
      <c r="E37" s="449"/>
      <c r="F37" s="449"/>
      <c r="G37" s="449"/>
      <c r="H37" s="449"/>
      <c r="I37" s="517"/>
      <c r="J37" s="157" t="s">
        <v>139</v>
      </c>
      <c r="K37" s="220"/>
      <c r="L37" s="542">
        <v>3</v>
      </c>
      <c r="M37" s="449"/>
      <c r="N37" s="449"/>
      <c r="O37" s="449"/>
      <c r="P37" s="449"/>
      <c r="Q37" s="517"/>
      <c r="R37" s="579" t="s">
        <v>403</v>
      </c>
      <c r="S37" s="580"/>
      <c r="T37" s="542" t="s">
        <v>404</v>
      </c>
      <c r="U37" s="449"/>
      <c r="V37" s="449"/>
      <c r="W37" s="449"/>
      <c r="X37" s="449"/>
      <c r="Y37" s="517"/>
      <c r="Z37" s="579" t="s">
        <v>403</v>
      </c>
      <c r="AA37" s="580"/>
      <c r="AB37" s="542" t="s">
        <v>405</v>
      </c>
      <c r="AC37" s="449"/>
      <c r="AD37" s="449"/>
      <c r="AE37" s="449"/>
      <c r="AF37" s="520"/>
      <c r="AG37" s="226"/>
    </row>
    <row r="38" spans="1:33" s="83" customFormat="1" ht="9" customHeight="1">
      <c r="A38" s="517"/>
      <c r="B38" s="160" t="s">
        <v>140</v>
      </c>
      <c r="C38" s="84"/>
      <c r="D38" s="449">
        <v>25</v>
      </c>
      <c r="E38" s="449"/>
      <c r="F38" s="449"/>
      <c r="G38" s="449"/>
      <c r="H38" s="449"/>
      <c r="I38" s="517"/>
      <c r="J38" s="160" t="s">
        <v>140</v>
      </c>
      <c r="K38" s="221"/>
      <c r="L38" s="542">
        <v>35</v>
      </c>
      <c r="M38" s="449"/>
      <c r="N38" s="449"/>
      <c r="O38" s="449"/>
      <c r="P38" s="449"/>
      <c r="Q38" s="517"/>
      <c r="R38" s="577" t="s">
        <v>406</v>
      </c>
      <c r="S38" s="578"/>
      <c r="T38" s="542" t="s">
        <v>407</v>
      </c>
      <c r="U38" s="449"/>
      <c r="V38" s="449"/>
      <c r="W38" s="449"/>
      <c r="X38" s="449"/>
      <c r="Y38" s="517"/>
      <c r="Z38" s="577" t="s">
        <v>406</v>
      </c>
      <c r="AA38" s="578"/>
      <c r="AB38" s="542" t="s">
        <v>408</v>
      </c>
      <c r="AC38" s="449"/>
      <c r="AD38" s="449"/>
      <c r="AE38" s="449"/>
      <c r="AF38" s="520"/>
      <c r="AG38" s="226"/>
    </row>
    <row r="39" spans="1:33" s="83" customFormat="1" ht="9" customHeight="1">
      <c r="A39" s="517"/>
      <c r="B39" s="521"/>
      <c r="C39" s="542"/>
      <c r="D39" s="520"/>
      <c r="E39" s="572"/>
      <c r="F39" s="572"/>
      <c r="G39" s="572"/>
      <c r="H39" s="573"/>
      <c r="I39" s="517"/>
      <c r="J39" s="521"/>
      <c r="K39" s="522"/>
      <c r="L39" s="521"/>
      <c r="M39" s="521"/>
      <c r="N39" s="521"/>
      <c r="O39" s="521"/>
      <c r="P39" s="522"/>
      <c r="Q39" s="517"/>
      <c r="R39" s="579" t="s">
        <v>409</v>
      </c>
      <c r="S39" s="580"/>
      <c r="T39" s="521">
        <v>29</v>
      </c>
      <c r="U39" s="521"/>
      <c r="V39" s="521"/>
      <c r="W39" s="521"/>
      <c r="X39" s="522"/>
      <c r="Y39" s="517"/>
      <c r="Z39" s="160" t="s">
        <v>410</v>
      </c>
      <c r="AA39" s="220"/>
      <c r="AB39" s="521">
        <v>31</v>
      </c>
      <c r="AC39" s="521"/>
      <c r="AD39" s="521"/>
      <c r="AE39" s="521"/>
      <c r="AF39" s="521"/>
      <c r="AG39" s="226"/>
    </row>
    <row r="40" spans="1:33" s="83" customFormat="1" ht="9" customHeight="1" thickBot="1">
      <c r="A40" s="517"/>
      <c r="B40" s="570"/>
      <c r="C40" s="571"/>
      <c r="D40" s="462"/>
      <c r="E40" s="462"/>
      <c r="F40" s="462"/>
      <c r="G40" s="462"/>
      <c r="H40" s="462"/>
      <c r="I40" s="518"/>
      <c r="J40" s="544"/>
      <c r="K40" s="549"/>
      <c r="L40" s="545"/>
      <c r="M40" s="462"/>
      <c r="N40" s="462"/>
      <c r="O40" s="462"/>
      <c r="P40" s="462"/>
      <c r="Q40" s="518"/>
      <c r="R40" s="581" t="s">
        <v>411</v>
      </c>
      <c r="S40" s="582"/>
      <c r="T40" s="545">
        <v>30</v>
      </c>
      <c r="U40" s="462"/>
      <c r="V40" s="462"/>
      <c r="W40" s="462"/>
      <c r="X40" s="462"/>
      <c r="Y40" s="518"/>
      <c r="Z40" s="160" t="s">
        <v>411</v>
      </c>
      <c r="AA40" s="221"/>
      <c r="AB40" s="545">
        <v>30</v>
      </c>
      <c r="AC40" s="462"/>
      <c r="AD40" s="462"/>
      <c r="AE40" s="462"/>
      <c r="AF40" s="543"/>
      <c r="AG40" s="226"/>
    </row>
    <row r="41" spans="1:33" ht="15" customHeight="1">
      <c r="A41" s="502" t="s">
        <v>145</v>
      </c>
      <c r="B41" s="503"/>
      <c r="C41" s="585"/>
      <c r="D41" s="587"/>
      <c r="E41" s="503"/>
      <c r="F41" s="503"/>
      <c r="G41" s="503"/>
      <c r="H41" s="503"/>
      <c r="I41" s="503"/>
      <c r="J41" s="503"/>
      <c r="K41" s="503"/>
      <c r="L41" s="507" t="s">
        <v>146</v>
      </c>
      <c r="M41" s="508"/>
      <c r="N41" s="508"/>
      <c r="O41" s="508"/>
      <c r="P41" s="508"/>
      <c r="Q41" s="508"/>
      <c r="R41" s="509"/>
      <c r="S41" s="589" t="s">
        <v>412</v>
      </c>
      <c r="T41" s="589"/>
      <c r="U41" s="589"/>
      <c r="V41" s="589"/>
      <c r="W41" s="589"/>
      <c r="X41" s="589"/>
      <c r="Y41" s="589"/>
      <c r="Z41" s="590"/>
      <c r="AA41" s="591" t="s">
        <v>413</v>
      </c>
      <c r="AB41" s="591"/>
      <c r="AC41" s="591"/>
      <c r="AD41" s="591"/>
      <c r="AE41" s="591"/>
      <c r="AF41" s="592"/>
      <c r="AG41" s="226"/>
    </row>
    <row r="42" spans="1:33" ht="15" customHeight="1">
      <c r="A42" s="504"/>
      <c r="B42" s="467"/>
      <c r="C42" s="468"/>
      <c r="D42" s="466"/>
      <c r="E42" s="467"/>
      <c r="F42" s="467"/>
      <c r="G42" s="467"/>
      <c r="H42" s="467"/>
      <c r="I42" s="467"/>
      <c r="J42" s="467"/>
      <c r="K42" s="467"/>
      <c r="L42" s="510"/>
      <c r="M42" s="511"/>
      <c r="N42" s="511"/>
      <c r="O42" s="511"/>
      <c r="P42" s="511"/>
      <c r="Q42" s="511"/>
      <c r="R42" s="512"/>
      <c r="S42" s="593" t="s">
        <v>141</v>
      </c>
      <c r="T42" s="593"/>
      <c r="U42" s="593"/>
      <c r="V42" s="593"/>
      <c r="W42" s="593"/>
      <c r="X42" s="593"/>
      <c r="Y42" s="593"/>
      <c r="Z42" s="594"/>
      <c r="AA42" s="473">
        <v>100</v>
      </c>
      <c r="AB42" s="473"/>
      <c r="AC42" s="473"/>
      <c r="AD42" s="473"/>
      <c r="AE42" s="473"/>
      <c r="AF42" s="595"/>
      <c r="AG42" s="226"/>
    </row>
    <row r="43" spans="1:33" ht="15" customHeight="1">
      <c r="A43" s="504"/>
      <c r="B43" s="467"/>
      <c r="C43" s="468"/>
      <c r="D43" s="466"/>
      <c r="E43" s="467"/>
      <c r="F43" s="467"/>
      <c r="G43" s="467"/>
      <c r="H43" s="467"/>
      <c r="I43" s="467"/>
      <c r="J43" s="467"/>
      <c r="K43" s="467"/>
      <c r="L43" s="510"/>
      <c r="M43" s="511"/>
      <c r="N43" s="511"/>
      <c r="O43" s="511"/>
      <c r="P43" s="511"/>
      <c r="Q43" s="511"/>
      <c r="R43" s="512"/>
      <c r="S43" s="593" t="s">
        <v>142</v>
      </c>
      <c r="T43" s="593"/>
      <c r="U43" s="593"/>
      <c r="V43" s="593"/>
      <c r="W43" s="593"/>
      <c r="X43" s="593"/>
      <c r="Y43" s="593"/>
      <c r="Z43" s="594"/>
      <c r="AA43" s="473">
        <v>50</v>
      </c>
      <c r="AB43" s="473"/>
      <c r="AC43" s="473"/>
      <c r="AD43" s="473"/>
      <c r="AE43" s="473"/>
      <c r="AF43" s="595"/>
      <c r="AG43" s="226"/>
    </row>
    <row r="44" spans="1:33" ht="15" customHeight="1" thickBot="1">
      <c r="A44" s="505"/>
      <c r="B44" s="506"/>
      <c r="C44" s="586"/>
      <c r="D44" s="588"/>
      <c r="E44" s="506"/>
      <c r="F44" s="506"/>
      <c r="G44" s="506"/>
      <c r="H44" s="506"/>
      <c r="I44" s="506"/>
      <c r="J44" s="506"/>
      <c r="K44" s="506"/>
      <c r="L44" s="513"/>
      <c r="M44" s="514"/>
      <c r="N44" s="514"/>
      <c r="O44" s="514"/>
      <c r="P44" s="514"/>
      <c r="Q44" s="514"/>
      <c r="R44" s="515"/>
      <c r="S44" s="599" t="s">
        <v>143</v>
      </c>
      <c r="T44" s="599"/>
      <c r="U44" s="599"/>
      <c r="V44" s="599"/>
      <c r="W44" s="599"/>
      <c r="X44" s="599"/>
      <c r="Y44" s="599"/>
      <c r="Z44" s="600"/>
      <c r="AA44" s="596">
        <v>120</v>
      </c>
      <c r="AB44" s="596"/>
      <c r="AC44" s="596"/>
      <c r="AD44" s="596"/>
      <c r="AE44" s="596"/>
      <c r="AF44" s="597"/>
      <c r="AG44" s="226"/>
    </row>
    <row r="45" spans="1:33" ht="5.25" customHeight="1"/>
    <row r="46" spans="1:33" ht="26.25" customHeight="1">
      <c r="A46" s="598"/>
      <c r="B46" s="598"/>
      <c r="C46" s="598"/>
      <c r="D46" s="598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8"/>
      <c r="T46" s="598"/>
      <c r="U46" s="598"/>
      <c r="V46" s="598"/>
      <c r="W46" s="598"/>
      <c r="X46" s="598"/>
      <c r="Y46" s="598"/>
      <c r="Z46" s="598"/>
      <c r="AA46" s="598"/>
      <c r="AB46" s="598"/>
      <c r="AC46" s="598"/>
      <c r="AD46" s="598"/>
      <c r="AE46" s="598"/>
      <c r="AF46" s="598"/>
      <c r="AG46" s="598"/>
    </row>
    <row r="47" spans="1:33" ht="15" customHeight="1">
      <c r="A47" s="583"/>
      <c r="B47" s="583"/>
      <c r="C47" s="583"/>
      <c r="D47" s="222"/>
      <c r="E47" s="222"/>
      <c r="F47" s="222"/>
      <c r="G47" s="222"/>
      <c r="H47" s="222"/>
      <c r="AA47" s="584"/>
      <c r="AB47" s="584"/>
      <c r="AC47" s="584"/>
      <c r="AD47" s="584"/>
      <c r="AE47" s="223"/>
      <c r="AF47" s="223"/>
    </row>
    <row r="48" spans="1:33">
      <c r="A48" s="224"/>
      <c r="B48" s="224"/>
      <c r="C48" s="224"/>
      <c r="AA48" s="223"/>
      <c r="AB48" s="223"/>
      <c r="AC48" s="223"/>
      <c r="AD48" s="223"/>
      <c r="AE48" s="223"/>
      <c r="AF48" s="223"/>
    </row>
  </sheetData>
  <mergeCells count="71">
    <mergeCell ref="A47:C47"/>
    <mergeCell ref="AA47:AD47"/>
    <mergeCell ref="A41:C44"/>
    <mergeCell ref="D41:K44"/>
    <mergeCell ref="L41:R44"/>
    <mergeCell ref="S41:Z41"/>
    <mergeCell ref="AA41:AF41"/>
    <mergeCell ref="S42:Z42"/>
    <mergeCell ref="AA42:AF42"/>
    <mergeCell ref="S43:Z43"/>
    <mergeCell ref="AA44:AF44"/>
    <mergeCell ref="A46:AG46"/>
    <mergeCell ref="AA43:AF43"/>
    <mergeCell ref="S44:Z44"/>
    <mergeCell ref="R37:S37"/>
    <mergeCell ref="T37:X37"/>
    <mergeCell ref="Z37:AA37"/>
    <mergeCell ref="T40:X40"/>
    <mergeCell ref="AB40:AF40"/>
    <mergeCell ref="R39:S39"/>
    <mergeCell ref="T39:X39"/>
    <mergeCell ref="Z38:AA38"/>
    <mergeCell ref="AB38:AF38"/>
    <mergeCell ref="R40:S40"/>
    <mergeCell ref="AB39:AF39"/>
    <mergeCell ref="T35:X35"/>
    <mergeCell ref="R20:X20"/>
    <mergeCell ref="AB35:AF35"/>
    <mergeCell ref="D36:H36"/>
    <mergeCell ref="L36:P36"/>
    <mergeCell ref="T36:X36"/>
    <mergeCell ref="AB36:AF36"/>
    <mergeCell ref="Z20:AF20"/>
    <mergeCell ref="R28:X28"/>
    <mergeCell ref="Z28:AF28"/>
    <mergeCell ref="Y35:Y40"/>
    <mergeCell ref="AB37:AF37"/>
    <mergeCell ref="D38:H38"/>
    <mergeCell ref="L38:P38"/>
    <mergeCell ref="R38:S38"/>
    <mergeCell ref="T38:X38"/>
    <mergeCell ref="A35:A40"/>
    <mergeCell ref="D35:H35"/>
    <mergeCell ref="I35:I40"/>
    <mergeCell ref="L35:P35"/>
    <mergeCell ref="Q35:Q40"/>
    <mergeCell ref="D37:H37"/>
    <mergeCell ref="L37:P37"/>
    <mergeCell ref="B40:C40"/>
    <mergeCell ref="D40:H40"/>
    <mergeCell ref="J40:K40"/>
    <mergeCell ref="L40:P40"/>
    <mergeCell ref="B39:C39"/>
    <mergeCell ref="D39:H39"/>
    <mergeCell ref="J39:K39"/>
    <mergeCell ref="L39:P39"/>
    <mergeCell ref="B19:C19"/>
    <mergeCell ref="J19:K19"/>
    <mergeCell ref="R19:S19"/>
    <mergeCell ref="Z19:AA19"/>
    <mergeCell ref="B18:D18"/>
    <mergeCell ref="J18:L18"/>
    <mergeCell ref="R18:T18"/>
    <mergeCell ref="Z18:AB18"/>
    <mergeCell ref="A1:AF1"/>
    <mergeCell ref="A2:AF2"/>
    <mergeCell ref="A3:AF3"/>
    <mergeCell ref="A5:H5"/>
    <mergeCell ref="I5:P5"/>
    <mergeCell ref="Q5:X5"/>
    <mergeCell ref="Y5:AF5"/>
  </mergeCells>
  <phoneticPr fontId="47" type="noConversion"/>
  <pageMargins left="0.6" right="0.15748031496062992" top="0.2" bottom="0.23622047244094491" header="0.15" footer="0.15748031496062992"/>
  <pageSetup paperSize="9" scale="80" orientation="landscape" r:id="rId1"/>
  <rowBreaks count="1" manualBreakCount="1">
    <brk id="47" max="3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I39"/>
  <sheetViews>
    <sheetView workbookViewId="0">
      <selection activeCell="C8" sqref="C8"/>
    </sheetView>
  </sheetViews>
  <sheetFormatPr defaultColWidth="8.85546875" defaultRowHeight="15"/>
  <cols>
    <col min="1" max="1" width="2.140625" style="1" customWidth="1"/>
    <col min="2" max="2" width="4.5703125" style="1" customWidth="1"/>
    <col min="3" max="3" width="21.7109375" style="1" customWidth="1"/>
    <col min="4" max="8" width="2.28515625" style="1" customWidth="1"/>
    <col min="9" max="9" width="1.85546875" style="1" customWidth="1"/>
    <col min="10" max="10" width="4.7109375" style="1" customWidth="1"/>
    <col min="11" max="11" width="21.7109375" style="1" customWidth="1"/>
    <col min="12" max="16" width="2.28515625" style="1" customWidth="1"/>
    <col min="17" max="17" width="1.85546875" style="1" customWidth="1"/>
    <col min="18" max="18" width="3.7109375" style="1" customWidth="1"/>
    <col min="19" max="19" width="21.7109375" style="1" customWidth="1"/>
    <col min="20" max="24" width="2.140625" style="1" customWidth="1"/>
    <col min="25" max="25" width="1.85546875" style="1" customWidth="1"/>
    <col min="26" max="26" width="4.140625" style="1" customWidth="1"/>
    <col min="27" max="27" width="21.7109375" style="1" customWidth="1"/>
    <col min="28" max="32" width="2.140625" style="1" customWidth="1"/>
    <col min="33" max="33" width="6.140625" style="1" customWidth="1"/>
    <col min="34" max="16384" width="8.85546875" style="1"/>
  </cols>
  <sheetData>
    <row r="1" spans="1:35" ht="15" customHeight="1">
      <c r="A1" s="453" t="s">
        <v>130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</row>
    <row r="2" spans="1:35" ht="16.5">
      <c r="A2" s="454" t="s">
        <v>459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</row>
    <row r="3" spans="1:35">
      <c r="A3" s="453" t="s">
        <v>147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</row>
    <row r="4" spans="1:35" ht="3.75" customHeight="1" thickBot="1"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R4" s="2"/>
      <c r="S4" s="2"/>
      <c r="T4" s="2"/>
      <c r="U4" s="2"/>
      <c r="V4" s="2"/>
      <c r="W4" s="2"/>
      <c r="X4" s="2"/>
      <c r="Z4" s="2"/>
      <c r="AA4" s="2"/>
      <c r="AB4" s="2"/>
      <c r="AC4" s="2"/>
      <c r="AD4" s="2"/>
      <c r="AE4" s="2"/>
      <c r="AF4" s="2"/>
      <c r="AI4" s="7"/>
    </row>
    <row r="5" spans="1:35">
      <c r="A5" s="491" t="s">
        <v>0</v>
      </c>
      <c r="B5" s="492"/>
      <c r="C5" s="492"/>
      <c r="D5" s="492"/>
      <c r="E5" s="492"/>
      <c r="F5" s="492"/>
      <c r="G5" s="492"/>
      <c r="H5" s="493"/>
      <c r="I5" s="491" t="s">
        <v>131</v>
      </c>
      <c r="J5" s="492"/>
      <c r="K5" s="492"/>
      <c r="L5" s="492"/>
      <c r="M5" s="492"/>
      <c r="N5" s="492"/>
      <c r="O5" s="492"/>
      <c r="P5" s="493"/>
      <c r="Q5" s="491" t="s">
        <v>132</v>
      </c>
      <c r="R5" s="492"/>
      <c r="S5" s="492"/>
      <c r="T5" s="492"/>
      <c r="U5" s="492"/>
      <c r="V5" s="492"/>
      <c r="W5" s="492"/>
      <c r="X5" s="493"/>
      <c r="Y5" s="491" t="s">
        <v>133</v>
      </c>
      <c r="Z5" s="492"/>
      <c r="AA5" s="492"/>
      <c r="AB5" s="492"/>
      <c r="AC5" s="492"/>
      <c r="AD5" s="492"/>
      <c r="AE5" s="492"/>
      <c r="AF5" s="493"/>
      <c r="AI5"/>
    </row>
    <row r="6" spans="1:35" ht="36.6" customHeight="1">
      <c r="A6" s="4" t="s">
        <v>27</v>
      </c>
      <c r="B6" s="3" t="s">
        <v>1</v>
      </c>
      <c r="C6" s="11" t="s">
        <v>2</v>
      </c>
      <c r="D6" s="5" t="s">
        <v>135</v>
      </c>
      <c r="E6" s="5" t="s">
        <v>28</v>
      </c>
      <c r="F6" s="5" t="s">
        <v>29</v>
      </c>
      <c r="G6" s="5" t="s">
        <v>30</v>
      </c>
      <c r="H6" s="6" t="s">
        <v>31</v>
      </c>
      <c r="I6" s="4" t="s">
        <v>27</v>
      </c>
      <c r="J6" s="3" t="s">
        <v>1</v>
      </c>
      <c r="K6" s="11" t="s">
        <v>2</v>
      </c>
      <c r="L6" s="5" t="s">
        <v>135</v>
      </c>
      <c r="M6" s="5" t="s">
        <v>28</v>
      </c>
      <c r="N6" s="5" t="s">
        <v>29</v>
      </c>
      <c r="O6" s="5" t="s">
        <v>30</v>
      </c>
      <c r="P6" s="6" t="s">
        <v>31</v>
      </c>
      <c r="Q6" s="4" t="s">
        <v>27</v>
      </c>
      <c r="R6" s="3" t="s">
        <v>1</v>
      </c>
      <c r="S6" s="11" t="s">
        <v>2</v>
      </c>
      <c r="T6" s="5" t="s">
        <v>135</v>
      </c>
      <c r="U6" s="5" t="s">
        <v>28</v>
      </c>
      <c r="V6" s="5" t="s">
        <v>29</v>
      </c>
      <c r="W6" s="5" t="s">
        <v>30</v>
      </c>
      <c r="X6" s="6" t="s">
        <v>31</v>
      </c>
      <c r="Y6" s="4" t="s">
        <v>27</v>
      </c>
      <c r="Z6" s="3" t="s">
        <v>1</v>
      </c>
      <c r="AA6" s="11" t="s">
        <v>2</v>
      </c>
      <c r="AB6" s="5" t="s">
        <v>135</v>
      </c>
      <c r="AC6" s="5" t="s">
        <v>28</v>
      </c>
      <c r="AD6" s="5" t="s">
        <v>29</v>
      </c>
      <c r="AE6" s="5" t="s">
        <v>30</v>
      </c>
      <c r="AF6" s="6" t="s">
        <v>31</v>
      </c>
      <c r="AI6"/>
    </row>
    <row r="7" spans="1:35">
      <c r="A7" s="40">
        <v>1</v>
      </c>
      <c r="B7" s="259">
        <v>91101</v>
      </c>
      <c r="C7" s="247" t="s">
        <v>3</v>
      </c>
      <c r="D7" s="247" t="s">
        <v>4</v>
      </c>
      <c r="E7" s="246">
        <v>2</v>
      </c>
      <c r="F7" s="246">
        <v>0</v>
      </c>
      <c r="G7" s="246">
        <v>2</v>
      </c>
      <c r="H7" s="248">
        <v>2</v>
      </c>
      <c r="I7" s="41">
        <v>1</v>
      </c>
      <c r="J7" s="259">
        <v>91102</v>
      </c>
      <c r="K7" s="247" t="s">
        <v>32</v>
      </c>
      <c r="L7" s="247" t="s">
        <v>4</v>
      </c>
      <c r="M7" s="246">
        <v>2</v>
      </c>
      <c r="N7" s="246">
        <v>0</v>
      </c>
      <c r="O7" s="246">
        <v>2</v>
      </c>
      <c r="P7" s="248">
        <v>2</v>
      </c>
      <c r="Q7" s="41">
        <v>1</v>
      </c>
      <c r="R7" s="260" t="s">
        <v>460</v>
      </c>
      <c r="S7" s="247" t="s">
        <v>320</v>
      </c>
      <c r="T7" s="247" t="s">
        <v>12</v>
      </c>
      <c r="U7" s="246">
        <v>2</v>
      </c>
      <c r="V7" s="246">
        <v>0</v>
      </c>
      <c r="W7" s="246">
        <v>2</v>
      </c>
      <c r="X7" s="248">
        <v>2</v>
      </c>
      <c r="Y7" s="41">
        <v>1</v>
      </c>
      <c r="Z7" s="260" t="s">
        <v>461</v>
      </c>
      <c r="AA7" s="247" t="s">
        <v>462</v>
      </c>
      <c r="AB7" s="247" t="s">
        <v>12</v>
      </c>
      <c r="AC7" s="246">
        <v>3</v>
      </c>
      <c r="AD7" s="246">
        <v>1</v>
      </c>
      <c r="AE7" s="246">
        <v>4</v>
      </c>
      <c r="AF7" s="248">
        <v>5</v>
      </c>
      <c r="AG7" s="42"/>
      <c r="AI7"/>
    </row>
    <row r="8" spans="1:35">
      <c r="A8" s="40">
        <v>2</v>
      </c>
      <c r="B8" s="261">
        <v>91103</v>
      </c>
      <c r="C8" s="45" t="s">
        <v>5</v>
      </c>
      <c r="D8" s="45" t="s">
        <v>4</v>
      </c>
      <c r="E8" s="46">
        <v>2</v>
      </c>
      <c r="F8" s="46">
        <v>0</v>
      </c>
      <c r="G8" s="46">
        <v>2</v>
      </c>
      <c r="H8" s="47">
        <v>2</v>
      </c>
      <c r="I8" s="40">
        <v>2</v>
      </c>
      <c r="J8" s="261">
        <v>91104</v>
      </c>
      <c r="K8" s="45" t="s">
        <v>33</v>
      </c>
      <c r="L8" s="45" t="s">
        <v>4</v>
      </c>
      <c r="M8" s="46">
        <v>2</v>
      </c>
      <c r="N8" s="246">
        <v>0</v>
      </c>
      <c r="O8" s="246">
        <v>2</v>
      </c>
      <c r="P8" s="248">
        <v>2</v>
      </c>
      <c r="Q8" s="40">
        <v>2</v>
      </c>
      <c r="R8" s="262" t="s">
        <v>463</v>
      </c>
      <c r="S8" s="45" t="s">
        <v>464</v>
      </c>
      <c r="T8" s="45" t="s">
        <v>12</v>
      </c>
      <c r="U8" s="46">
        <v>3</v>
      </c>
      <c r="V8" s="46">
        <v>1</v>
      </c>
      <c r="W8" s="46">
        <v>4</v>
      </c>
      <c r="X8" s="47">
        <v>5</v>
      </c>
      <c r="Y8" s="40">
        <v>2</v>
      </c>
      <c r="Z8" s="262" t="s">
        <v>465</v>
      </c>
      <c r="AA8" s="45" t="s">
        <v>466</v>
      </c>
      <c r="AB8" s="45" t="s">
        <v>12</v>
      </c>
      <c r="AC8" s="46">
        <v>3</v>
      </c>
      <c r="AD8" s="46">
        <v>1</v>
      </c>
      <c r="AE8" s="46">
        <v>4</v>
      </c>
      <c r="AF8" s="47">
        <v>5</v>
      </c>
      <c r="AG8" s="42"/>
      <c r="AI8"/>
    </row>
    <row r="9" spans="1:35">
      <c r="A9" s="40">
        <v>3</v>
      </c>
      <c r="B9" s="259">
        <v>91125</v>
      </c>
      <c r="C9" s="45" t="s">
        <v>7</v>
      </c>
      <c r="D9" s="45" t="s">
        <v>4</v>
      </c>
      <c r="E9" s="46">
        <v>2</v>
      </c>
      <c r="F9" s="46">
        <v>0</v>
      </c>
      <c r="G9" s="46">
        <v>2</v>
      </c>
      <c r="H9" s="47">
        <v>2</v>
      </c>
      <c r="I9" s="40">
        <v>3</v>
      </c>
      <c r="J9" s="259">
        <v>91126</v>
      </c>
      <c r="K9" s="45" t="s">
        <v>35</v>
      </c>
      <c r="L9" s="45" t="s">
        <v>4</v>
      </c>
      <c r="M9" s="46">
        <v>2</v>
      </c>
      <c r="N9" s="246">
        <v>0</v>
      </c>
      <c r="O9" s="246">
        <v>2</v>
      </c>
      <c r="P9" s="248">
        <v>2</v>
      </c>
      <c r="Q9" s="40">
        <v>3</v>
      </c>
      <c r="R9" s="262" t="s">
        <v>467</v>
      </c>
      <c r="S9" s="45" t="s">
        <v>468</v>
      </c>
      <c r="T9" s="45" t="s">
        <v>12</v>
      </c>
      <c r="U9" s="46">
        <v>3</v>
      </c>
      <c r="V9" s="46">
        <v>1</v>
      </c>
      <c r="W9" s="46">
        <v>4</v>
      </c>
      <c r="X9" s="47">
        <v>5</v>
      </c>
      <c r="Y9" s="40">
        <v>3</v>
      </c>
      <c r="Z9" s="262" t="s">
        <v>469</v>
      </c>
      <c r="AA9" s="263" t="s">
        <v>470</v>
      </c>
      <c r="AB9" s="45" t="s">
        <v>12</v>
      </c>
      <c r="AC9" s="46">
        <v>2</v>
      </c>
      <c r="AD9" s="46">
        <v>1</v>
      </c>
      <c r="AE9" s="46">
        <v>3</v>
      </c>
      <c r="AF9" s="47">
        <v>4</v>
      </c>
      <c r="AG9" s="42"/>
      <c r="AI9"/>
    </row>
    <row r="10" spans="1:35">
      <c r="A10" s="40">
        <v>4</v>
      </c>
      <c r="B10" s="68">
        <v>92117</v>
      </c>
      <c r="C10" s="69" t="s">
        <v>237</v>
      </c>
      <c r="D10" s="69" t="s">
        <v>4</v>
      </c>
      <c r="E10" s="70">
        <v>2</v>
      </c>
      <c r="F10" s="70">
        <v>0</v>
      </c>
      <c r="G10" s="70">
        <v>2</v>
      </c>
      <c r="H10" s="71">
        <v>2</v>
      </c>
      <c r="I10" s="40">
        <v>4</v>
      </c>
      <c r="J10" s="262" t="s">
        <v>471</v>
      </c>
      <c r="K10" s="45" t="s">
        <v>198</v>
      </c>
      <c r="L10" s="45" t="s">
        <v>12</v>
      </c>
      <c r="M10" s="46">
        <v>2</v>
      </c>
      <c r="N10" s="246">
        <v>0</v>
      </c>
      <c r="O10" s="246">
        <v>2</v>
      </c>
      <c r="P10" s="248">
        <v>2</v>
      </c>
      <c r="Q10" s="40">
        <v>4</v>
      </c>
      <c r="R10" s="262" t="s">
        <v>472</v>
      </c>
      <c r="S10" s="45" t="s">
        <v>473</v>
      </c>
      <c r="T10" s="45" t="s">
        <v>12</v>
      </c>
      <c r="U10" s="46">
        <v>3</v>
      </c>
      <c r="V10" s="46">
        <v>1</v>
      </c>
      <c r="W10" s="46">
        <v>4</v>
      </c>
      <c r="X10" s="47">
        <v>5</v>
      </c>
      <c r="Y10" s="40">
        <v>4</v>
      </c>
      <c r="Z10" s="262" t="s">
        <v>474</v>
      </c>
      <c r="AA10" s="45" t="s">
        <v>475</v>
      </c>
      <c r="AB10" s="45" t="s">
        <v>12</v>
      </c>
      <c r="AC10" s="46">
        <v>3</v>
      </c>
      <c r="AD10" s="46">
        <v>1</v>
      </c>
      <c r="AE10" s="46">
        <v>4</v>
      </c>
      <c r="AF10" s="47">
        <v>5</v>
      </c>
      <c r="AG10" s="42"/>
      <c r="AI10"/>
    </row>
    <row r="11" spans="1:35">
      <c r="A11" s="40">
        <v>5</v>
      </c>
      <c r="B11" s="264" t="s">
        <v>476</v>
      </c>
      <c r="C11" s="45" t="s">
        <v>195</v>
      </c>
      <c r="D11" s="45" t="s">
        <v>4</v>
      </c>
      <c r="E11" s="46">
        <v>2</v>
      </c>
      <c r="F11" s="46">
        <v>1</v>
      </c>
      <c r="G11" s="46">
        <v>3</v>
      </c>
      <c r="H11" s="47">
        <v>3</v>
      </c>
      <c r="I11" s="40">
        <v>5</v>
      </c>
      <c r="J11" s="262" t="s">
        <v>477</v>
      </c>
      <c r="K11" s="45" t="s">
        <v>45</v>
      </c>
      <c r="L11" s="45" t="s">
        <v>12</v>
      </c>
      <c r="M11" s="46">
        <v>2</v>
      </c>
      <c r="N11" s="46">
        <v>0</v>
      </c>
      <c r="O11" s="46">
        <v>2</v>
      </c>
      <c r="P11" s="47">
        <v>2</v>
      </c>
      <c r="Q11" s="40">
        <v>5</v>
      </c>
      <c r="R11" s="262" t="s">
        <v>478</v>
      </c>
      <c r="S11" s="45" t="s">
        <v>60</v>
      </c>
      <c r="T11" s="45" t="s">
        <v>12</v>
      </c>
      <c r="U11" s="46">
        <v>3</v>
      </c>
      <c r="V11" s="46">
        <v>1</v>
      </c>
      <c r="W11" s="46">
        <v>4</v>
      </c>
      <c r="X11" s="47">
        <v>5</v>
      </c>
      <c r="Y11" s="40">
        <v>5</v>
      </c>
      <c r="Z11" s="48"/>
      <c r="AA11" s="45" t="s">
        <v>479</v>
      </c>
      <c r="AB11" s="45" t="s">
        <v>19</v>
      </c>
      <c r="AC11" s="46">
        <v>2</v>
      </c>
      <c r="AD11" s="46">
        <v>1</v>
      </c>
      <c r="AE11" s="46">
        <v>3</v>
      </c>
      <c r="AF11" s="47">
        <v>3</v>
      </c>
      <c r="AG11" s="42"/>
      <c r="AI11"/>
    </row>
    <row r="12" spans="1:35">
      <c r="A12" s="40">
        <v>6</v>
      </c>
      <c r="B12" s="264" t="s">
        <v>480</v>
      </c>
      <c r="C12" s="45" t="s">
        <v>481</v>
      </c>
      <c r="D12" s="45" t="s">
        <v>12</v>
      </c>
      <c r="E12" s="46">
        <v>3</v>
      </c>
      <c r="F12" s="46">
        <v>1</v>
      </c>
      <c r="G12" s="46">
        <v>4</v>
      </c>
      <c r="H12" s="47">
        <v>5</v>
      </c>
      <c r="I12" s="40">
        <v>6</v>
      </c>
      <c r="J12" s="262" t="s">
        <v>482</v>
      </c>
      <c r="K12" s="45" t="s">
        <v>483</v>
      </c>
      <c r="L12" s="45" t="s">
        <v>12</v>
      </c>
      <c r="M12" s="46">
        <v>3</v>
      </c>
      <c r="N12" s="46">
        <v>1</v>
      </c>
      <c r="O12" s="46">
        <v>4</v>
      </c>
      <c r="P12" s="47">
        <v>5</v>
      </c>
      <c r="Q12" s="40">
        <v>6</v>
      </c>
      <c r="R12" s="48"/>
      <c r="S12" s="45" t="s">
        <v>484</v>
      </c>
      <c r="T12" s="45" t="s">
        <v>19</v>
      </c>
      <c r="U12" s="46">
        <v>2</v>
      </c>
      <c r="V12" s="46">
        <v>1</v>
      </c>
      <c r="W12" s="46">
        <v>3</v>
      </c>
      <c r="X12" s="47">
        <v>3</v>
      </c>
      <c r="Y12" s="40">
        <v>6</v>
      </c>
      <c r="Z12" s="48"/>
      <c r="AA12" s="45" t="s">
        <v>485</v>
      </c>
      <c r="AB12" s="45" t="s">
        <v>19</v>
      </c>
      <c r="AC12" s="46">
        <v>2</v>
      </c>
      <c r="AD12" s="46">
        <v>1</v>
      </c>
      <c r="AE12" s="46">
        <v>3</v>
      </c>
      <c r="AF12" s="47">
        <v>3</v>
      </c>
      <c r="AG12" s="42"/>
      <c r="AI12"/>
    </row>
    <row r="13" spans="1:35">
      <c r="A13" s="40">
        <v>7</v>
      </c>
      <c r="B13" s="264" t="s">
        <v>486</v>
      </c>
      <c r="C13" s="45" t="s">
        <v>487</v>
      </c>
      <c r="D13" s="45" t="s">
        <v>12</v>
      </c>
      <c r="E13" s="46">
        <v>3</v>
      </c>
      <c r="F13" s="46">
        <v>1</v>
      </c>
      <c r="G13" s="46">
        <v>4</v>
      </c>
      <c r="H13" s="47">
        <v>5</v>
      </c>
      <c r="I13" s="40">
        <v>7</v>
      </c>
      <c r="J13" s="262" t="s">
        <v>488</v>
      </c>
      <c r="K13" s="265" t="s">
        <v>489</v>
      </c>
      <c r="L13" s="45" t="s">
        <v>12</v>
      </c>
      <c r="M13" s="46">
        <v>3</v>
      </c>
      <c r="N13" s="46">
        <v>1</v>
      </c>
      <c r="O13" s="46">
        <v>4</v>
      </c>
      <c r="P13" s="47">
        <v>5</v>
      </c>
      <c r="Q13" s="40">
        <v>7</v>
      </c>
      <c r="R13" s="48"/>
      <c r="S13" s="45" t="s">
        <v>490</v>
      </c>
      <c r="T13" s="45" t="s">
        <v>19</v>
      </c>
      <c r="U13" s="46">
        <v>2</v>
      </c>
      <c r="V13" s="46">
        <v>1</v>
      </c>
      <c r="W13" s="46">
        <v>3</v>
      </c>
      <c r="X13" s="47">
        <v>3</v>
      </c>
      <c r="Y13" s="40">
        <v>7</v>
      </c>
      <c r="Z13" s="48"/>
      <c r="AA13" s="45" t="s">
        <v>491</v>
      </c>
      <c r="AB13" s="45" t="s">
        <v>19</v>
      </c>
      <c r="AC13" s="46">
        <v>2</v>
      </c>
      <c r="AD13" s="46">
        <v>0</v>
      </c>
      <c r="AE13" s="46">
        <v>2</v>
      </c>
      <c r="AF13" s="47">
        <v>2</v>
      </c>
      <c r="AG13" s="42"/>
      <c r="AI13"/>
    </row>
    <row r="14" spans="1:35">
      <c r="A14" s="40">
        <v>8</v>
      </c>
      <c r="B14" s="264" t="s">
        <v>492</v>
      </c>
      <c r="C14" s="45" t="s">
        <v>493</v>
      </c>
      <c r="D14" s="45" t="s">
        <v>12</v>
      </c>
      <c r="E14" s="46">
        <v>3</v>
      </c>
      <c r="F14" s="46">
        <v>1</v>
      </c>
      <c r="G14" s="46">
        <v>4</v>
      </c>
      <c r="H14" s="47">
        <v>4</v>
      </c>
      <c r="I14" s="40">
        <v>8</v>
      </c>
      <c r="J14" s="262" t="s">
        <v>494</v>
      </c>
      <c r="K14" s="45" t="s">
        <v>495</v>
      </c>
      <c r="L14" s="45" t="s">
        <v>12</v>
      </c>
      <c r="M14" s="46">
        <v>3</v>
      </c>
      <c r="N14" s="46">
        <v>1</v>
      </c>
      <c r="O14" s="46">
        <v>4</v>
      </c>
      <c r="P14" s="47">
        <v>4</v>
      </c>
      <c r="Q14" s="40">
        <v>8</v>
      </c>
      <c r="R14" s="48"/>
      <c r="S14" s="45" t="s">
        <v>496</v>
      </c>
      <c r="T14" s="45" t="s">
        <v>19</v>
      </c>
      <c r="U14" s="46">
        <v>2</v>
      </c>
      <c r="V14" s="46">
        <v>0</v>
      </c>
      <c r="W14" s="46">
        <v>2</v>
      </c>
      <c r="X14" s="47">
        <v>2</v>
      </c>
      <c r="Y14" s="40">
        <v>8</v>
      </c>
      <c r="Z14" s="48"/>
      <c r="AA14" s="45" t="s">
        <v>497</v>
      </c>
      <c r="AB14" s="45" t="s">
        <v>19</v>
      </c>
      <c r="AC14" s="46">
        <v>2</v>
      </c>
      <c r="AD14" s="46">
        <v>0</v>
      </c>
      <c r="AE14" s="46">
        <v>2</v>
      </c>
      <c r="AF14" s="47">
        <v>2</v>
      </c>
      <c r="AG14" s="42"/>
      <c r="AI14"/>
    </row>
    <row r="15" spans="1:35">
      <c r="A15" s="40">
        <v>9</v>
      </c>
      <c r="B15" s="266"/>
      <c r="C15" s="45" t="s">
        <v>120</v>
      </c>
      <c r="D15" s="45" t="s">
        <v>19</v>
      </c>
      <c r="E15" s="46">
        <v>2</v>
      </c>
      <c r="F15" s="46">
        <v>0</v>
      </c>
      <c r="G15" s="46">
        <v>2</v>
      </c>
      <c r="H15" s="47">
        <v>2</v>
      </c>
      <c r="I15" s="40">
        <v>9</v>
      </c>
      <c r="J15" s="266"/>
      <c r="K15" s="45" t="s">
        <v>121</v>
      </c>
      <c r="L15" s="45" t="s">
        <v>19</v>
      </c>
      <c r="M15" s="46">
        <v>2</v>
      </c>
      <c r="N15" s="46">
        <v>0</v>
      </c>
      <c r="O15" s="46">
        <v>2</v>
      </c>
      <c r="P15" s="47">
        <v>2</v>
      </c>
      <c r="Q15" s="40"/>
      <c r="R15" s="250"/>
      <c r="S15" s="45"/>
      <c r="T15" s="45"/>
      <c r="U15" s="46"/>
      <c r="V15" s="46"/>
      <c r="W15" s="46"/>
      <c r="X15" s="47"/>
      <c r="Y15" s="40"/>
      <c r="Z15" s="250"/>
      <c r="AA15" s="45"/>
      <c r="AB15" s="45"/>
      <c r="AC15" s="46"/>
      <c r="AD15" s="46"/>
      <c r="AE15" s="46"/>
      <c r="AF15" s="47"/>
      <c r="AG15" s="42"/>
      <c r="AI15"/>
    </row>
    <row r="16" spans="1:35">
      <c r="A16" s="40"/>
      <c r="B16" s="251"/>
      <c r="C16" s="251"/>
      <c r="D16" s="251"/>
      <c r="E16" s="251"/>
      <c r="F16" s="251"/>
      <c r="G16" s="251"/>
      <c r="H16" s="252"/>
      <c r="I16" s="40">
        <v>10</v>
      </c>
      <c r="J16" s="22">
        <v>95104</v>
      </c>
      <c r="K16" s="251" t="s">
        <v>46</v>
      </c>
      <c r="L16" s="251" t="s">
        <v>12</v>
      </c>
      <c r="M16" s="253">
        <v>0</v>
      </c>
      <c r="N16" s="253">
        <v>0</v>
      </c>
      <c r="O16" s="253">
        <v>0</v>
      </c>
      <c r="P16" s="249">
        <v>8</v>
      </c>
      <c r="Q16" s="40"/>
      <c r="R16" s="251"/>
      <c r="S16" s="251"/>
      <c r="T16" s="251"/>
      <c r="U16" s="251"/>
      <c r="V16" s="251"/>
      <c r="W16" s="251"/>
      <c r="X16" s="252"/>
      <c r="Y16" s="40"/>
      <c r="Z16" s="251"/>
      <c r="AA16" s="251"/>
      <c r="AB16" s="251"/>
      <c r="AC16" s="251"/>
      <c r="AD16" s="251"/>
      <c r="AE16" s="251"/>
      <c r="AF16" s="252"/>
      <c r="AG16" s="42"/>
      <c r="AI16"/>
    </row>
    <row r="17" spans="1:33">
      <c r="A17" s="40"/>
      <c r="B17" s="602" t="s">
        <v>134</v>
      </c>
      <c r="C17" s="602"/>
      <c r="D17" s="603"/>
      <c r="E17" s="267">
        <f>SUM(E7:E16)</f>
        <v>21</v>
      </c>
      <c r="F17" s="267">
        <f>SUM(F7:F16)</f>
        <v>4</v>
      </c>
      <c r="G17" s="267">
        <f>SUM(G7:G16)</f>
        <v>25</v>
      </c>
      <c r="H17" s="268">
        <f>SUM(H7:H16)</f>
        <v>27</v>
      </c>
      <c r="I17" s="13"/>
      <c r="J17" s="602" t="s">
        <v>134</v>
      </c>
      <c r="K17" s="602"/>
      <c r="L17" s="603"/>
      <c r="M17" s="267">
        <f>SUM(M7:M16)</f>
        <v>21</v>
      </c>
      <c r="N17" s="267">
        <f>SUM(N7:N16)</f>
        <v>3</v>
      </c>
      <c r="O17" s="267">
        <f>SUM(O7:O16)</f>
        <v>24</v>
      </c>
      <c r="P17" s="268">
        <f>SUM(P7:P16)</f>
        <v>34</v>
      </c>
      <c r="Q17" s="13"/>
      <c r="R17" s="602" t="s">
        <v>134</v>
      </c>
      <c r="S17" s="602"/>
      <c r="T17" s="603"/>
      <c r="U17" s="269">
        <f>SUM(U7:U16)</f>
        <v>20</v>
      </c>
      <c r="V17" s="269">
        <f>SUM(V7:V16)</f>
        <v>6</v>
      </c>
      <c r="W17" s="269">
        <f>SUM(W7:W16)</f>
        <v>26</v>
      </c>
      <c r="X17" s="270">
        <f>SUM(X7:X16)</f>
        <v>30</v>
      </c>
      <c r="Y17" s="13"/>
      <c r="Z17" s="602" t="s">
        <v>134</v>
      </c>
      <c r="AA17" s="602"/>
      <c r="AB17" s="603"/>
      <c r="AC17" s="267">
        <f>SUM(AC7:AC16)</f>
        <v>19</v>
      </c>
      <c r="AD17" s="267">
        <f>SUM(AD7:AD16)</f>
        <v>6</v>
      </c>
      <c r="AE17" s="267">
        <f>SUM(AE7:AE16)</f>
        <v>25</v>
      </c>
      <c r="AF17" s="268">
        <f>SUM(AF7:AF16)</f>
        <v>29</v>
      </c>
      <c r="AG17" s="42"/>
    </row>
    <row r="18" spans="1:33" ht="36.6" customHeight="1">
      <c r="A18" s="4" t="s">
        <v>27</v>
      </c>
      <c r="B18" s="556" t="s">
        <v>26</v>
      </c>
      <c r="C18" s="557"/>
      <c r="D18" s="5" t="s">
        <v>135</v>
      </c>
      <c r="E18" s="5" t="s">
        <v>28</v>
      </c>
      <c r="F18" s="5" t="s">
        <v>29</v>
      </c>
      <c r="G18" s="5" t="s">
        <v>30</v>
      </c>
      <c r="H18" s="6" t="s">
        <v>31</v>
      </c>
      <c r="I18" s="4" t="s">
        <v>27</v>
      </c>
      <c r="J18" s="556" t="s">
        <v>79</v>
      </c>
      <c r="K18" s="557"/>
      <c r="L18" s="5" t="s">
        <v>135</v>
      </c>
      <c r="M18" s="5" t="s">
        <v>28</v>
      </c>
      <c r="N18" s="5" t="s">
        <v>29</v>
      </c>
      <c r="O18" s="5" t="s">
        <v>30</v>
      </c>
      <c r="P18" s="6" t="s">
        <v>31</v>
      </c>
      <c r="Q18" s="4" t="s">
        <v>27</v>
      </c>
      <c r="R18" s="556" t="s">
        <v>80</v>
      </c>
      <c r="S18" s="557"/>
      <c r="T18" s="5" t="s">
        <v>135</v>
      </c>
      <c r="U18" s="5" t="s">
        <v>28</v>
      </c>
      <c r="V18" s="5" t="s">
        <v>29</v>
      </c>
      <c r="W18" s="5" t="s">
        <v>30</v>
      </c>
      <c r="X18" s="6" t="s">
        <v>31</v>
      </c>
      <c r="Y18" s="4" t="s">
        <v>27</v>
      </c>
      <c r="Z18" s="556" t="s">
        <v>81</v>
      </c>
      <c r="AA18" s="557"/>
      <c r="AB18" s="5" t="s">
        <v>135</v>
      </c>
      <c r="AC18" s="5" t="s">
        <v>28</v>
      </c>
      <c r="AD18" s="5" t="s">
        <v>29</v>
      </c>
      <c r="AE18" s="5" t="s">
        <v>30</v>
      </c>
      <c r="AF18" s="6" t="s">
        <v>31</v>
      </c>
    </row>
    <row r="19" spans="1:33">
      <c r="A19" s="43">
        <v>1</v>
      </c>
      <c r="B19" s="262" t="s">
        <v>498</v>
      </c>
      <c r="C19" s="45" t="s">
        <v>499</v>
      </c>
      <c r="D19" s="45" t="s">
        <v>19</v>
      </c>
      <c r="E19" s="46">
        <v>2</v>
      </c>
      <c r="F19" s="46">
        <v>0</v>
      </c>
      <c r="G19" s="46">
        <v>2</v>
      </c>
      <c r="H19" s="47">
        <v>2</v>
      </c>
      <c r="I19" s="43">
        <v>1</v>
      </c>
      <c r="J19" s="262" t="s">
        <v>500</v>
      </c>
      <c r="K19" s="45" t="s">
        <v>501</v>
      </c>
      <c r="L19" s="45" t="s">
        <v>19</v>
      </c>
      <c r="M19" s="46">
        <v>2</v>
      </c>
      <c r="N19" s="46">
        <v>0</v>
      </c>
      <c r="O19" s="46">
        <v>2</v>
      </c>
      <c r="P19" s="47">
        <v>2</v>
      </c>
      <c r="Q19" s="43">
        <v>1</v>
      </c>
      <c r="R19" s="262" t="s">
        <v>502</v>
      </c>
      <c r="S19" s="271" t="s">
        <v>335</v>
      </c>
      <c r="T19" s="45" t="s">
        <v>19</v>
      </c>
      <c r="U19" s="46">
        <v>2</v>
      </c>
      <c r="V19" s="46">
        <v>1</v>
      </c>
      <c r="W19" s="46">
        <v>3</v>
      </c>
      <c r="X19" s="47">
        <v>3</v>
      </c>
      <c r="Y19" s="43">
        <v>1</v>
      </c>
      <c r="Z19" s="272" t="s">
        <v>503</v>
      </c>
      <c r="AA19" s="271" t="s">
        <v>504</v>
      </c>
      <c r="AB19" s="263" t="s">
        <v>19</v>
      </c>
      <c r="AC19" s="273">
        <v>2</v>
      </c>
      <c r="AD19" s="273">
        <v>1</v>
      </c>
      <c r="AE19" s="273">
        <v>3</v>
      </c>
      <c r="AF19" s="274">
        <v>3</v>
      </c>
    </row>
    <row r="20" spans="1:33">
      <c r="A20" s="43">
        <v>2</v>
      </c>
      <c r="B20" s="262" t="s">
        <v>505</v>
      </c>
      <c r="C20" s="45" t="s">
        <v>506</v>
      </c>
      <c r="D20" s="45" t="s">
        <v>19</v>
      </c>
      <c r="E20" s="46">
        <v>2</v>
      </c>
      <c r="F20" s="46">
        <v>0</v>
      </c>
      <c r="G20" s="46">
        <v>2</v>
      </c>
      <c r="H20" s="47">
        <v>2</v>
      </c>
      <c r="I20" s="43">
        <v>2</v>
      </c>
      <c r="J20" s="262" t="s">
        <v>507</v>
      </c>
      <c r="K20" s="45" t="s">
        <v>23</v>
      </c>
      <c r="L20" s="45" t="s">
        <v>19</v>
      </c>
      <c r="M20" s="46">
        <v>2</v>
      </c>
      <c r="N20" s="46">
        <v>0</v>
      </c>
      <c r="O20" s="46">
        <v>2</v>
      </c>
      <c r="P20" s="47">
        <v>2</v>
      </c>
      <c r="Q20" s="43">
        <v>2</v>
      </c>
      <c r="R20" s="262" t="s">
        <v>508</v>
      </c>
      <c r="S20" s="45" t="s">
        <v>509</v>
      </c>
      <c r="T20" s="45" t="s">
        <v>19</v>
      </c>
      <c r="U20" s="46">
        <v>2</v>
      </c>
      <c r="V20" s="46">
        <v>1</v>
      </c>
      <c r="W20" s="46">
        <v>3</v>
      </c>
      <c r="X20" s="47">
        <v>3</v>
      </c>
      <c r="Y20" s="43">
        <v>2</v>
      </c>
      <c r="Z20" s="275" t="s">
        <v>510</v>
      </c>
      <c r="AA20" s="271" t="s">
        <v>322</v>
      </c>
      <c r="AB20" s="271" t="s">
        <v>19</v>
      </c>
      <c r="AC20" s="276">
        <v>2</v>
      </c>
      <c r="AD20" s="276">
        <v>1</v>
      </c>
      <c r="AE20" s="276">
        <v>3</v>
      </c>
      <c r="AF20" s="277">
        <v>3</v>
      </c>
    </row>
    <row r="21" spans="1:33">
      <c r="A21" s="43">
        <v>3</v>
      </c>
      <c r="B21" s="262" t="s">
        <v>511</v>
      </c>
      <c r="C21" s="263" t="s">
        <v>118</v>
      </c>
      <c r="D21" s="45" t="s">
        <v>19</v>
      </c>
      <c r="E21" s="46">
        <v>2</v>
      </c>
      <c r="F21" s="46">
        <v>0</v>
      </c>
      <c r="G21" s="46">
        <v>2</v>
      </c>
      <c r="H21" s="47">
        <v>2</v>
      </c>
      <c r="I21" s="43"/>
      <c r="J21" s="48"/>
      <c r="K21" s="263"/>
      <c r="L21" s="45"/>
      <c r="M21" s="46"/>
      <c r="N21" s="46"/>
      <c r="O21" s="46"/>
      <c r="P21" s="47"/>
      <c r="Q21" s="43">
        <v>3</v>
      </c>
      <c r="R21" s="262" t="s">
        <v>512</v>
      </c>
      <c r="S21" s="45" t="s">
        <v>513</v>
      </c>
      <c r="T21" s="45" t="s">
        <v>19</v>
      </c>
      <c r="U21" s="46">
        <v>2</v>
      </c>
      <c r="V21" s="46">
        <v>1</v>
      </c>
      <c r="W21" s="46">
        <v>3</v>
      </c>
      <c r="X21" s="47">
        <v>3</v>
      </c>
      <c r="Y21" s="43">
        <v>3</v>
      </c>
      <c r="Z21" s="275" t="s">
        <v>514</v>
      </c>
      <c r="AA21" s="271" t="s">
        <v>164</v>
      </c>
      <c r="AB21" s="271" t="s">
        <v>19</v>
      </c>
      <c r="AC21" s="276">
        <v>2</v>
      </c>
      <c r="AD21" s="276">
        <v>1</v>
      </c>
      <c r="AE21" s="276">
        <v>3</v>
      </c>
      <c r="AF21" s="277">
        <v>3</v>
      </c>
    </row>
    <row r="22" spans="1:33">
      <c r="A22" s="43"/>
      <c r="B22" s="48"/>
      <c r="C22" s="45"/>
      <c r="D22" s="45"/>
      <c r="E22" s="46"/>
      <c r="F22" s="46"/>
      <c r="G22" s="46"/>
      <c r="H22" s="47"/>
      <c r="I22" s="43"/>
      <c r="J22" s="48"/>
      <c r="K22" s="45"/>
      <c r="L22" s="45"/>
      <c r="M22" s="46"/>
      <c r="N22" s="46"/>
      <c r="O22" s="46"/>
      <c r="P22" s="47"/>
      <c r="Q22" s="43">
        <v>4</v>
      </c>
      <c r="R22" s="262" t="s">
        <v>515</v>
      </c>
      <c r="S22" s="45" t="s">
        <v>275</v>
      </c>
      <c r="T22" s="45" t="s">
        <v>19</v>
      </c>
      <c r="U22" s="46">
        <v>2</v>
      </c>
      <c r="V22" s="46">
        <v>1</v>
      </c>
      <c r="W22" s="46">
        <v>3</v>
      </c>
      <c r="X22" s="47">
        <v>3</v>
      </c>
      <c r="Y22" s="43">
        <v>4</v>
      </c>
      <c r="Z22" s="275" t="s">
        <v>516</v>
      </c>
      <c r="AA22" s="45" t="s">
        <v>274</v>
      </c>
      <c r="AB22" s="271" t="s">
        <v>19</v>
      </c>
      <c r="AC22" s="276">
        <v>2</v>
      </c>
      <c r="AD22" s="276">
        <v>1</v>
      </c>
      <c r="AE22" s="276">
        <v>3</v>
      </c>
      <c r="AF22" s="277">
        <v>3</v>
      </c>
    </row>
    <row r="23" spans="1:33">
      <c r="A23" s="43"/>
      <c r="B23" s="48"/>
      <c r="C23" s="45"/>
      <c r="D23" s="45"/>
      <c r="E23" s="46"/>
      <c r="F23" s="46"/>
      <c r="G23" s="46"/>
      <c r="H23" s="47"/>
      <c r="I23" s="43"/>
      <c r="J23" s="48"/>
      <c r="K23" s="45"/>
      <c r="L23" s="45"/>
      <c r="M23" s="46"/>
      <c r="N23" s="46"/>
      <c r="O23" s="46"/>
      <c r="P23" s="47"/>
      <c r="Q23" s="43"/>
      <c r="R23" s="48"/>
      <c r="S23" s="45"/>
      <c r="T23" s="45"/>
      <c r="U23" s="46"/>
      <c r="V23" s="46"/>
      <c r="W23" s="46"/>
      <c r="X23" s="47"/>
      <c r="Y23" s="43">
        <v>5</v>
      </c>
      <c r="Z23" s="275" t="s">
        <v>517</v>
      </c>
      <c r="AA23" s="271" t="s">
        <v>518</v>
      </c>
      <c r="AB23" s="271" t="s">
        <v>19</v>
      </c>
      <c r="AC23" s="276">
        <v>2</v>
      </c>
      <c r="AD23" s="276">
        <v>1</v>
      </c>
      <c r="AE23" s="276">
        <v>3</v>
      </c>
      <c r="AF23" s="277">
        <v>3</v>
      </c>
    </row>
    <row r="24" spans="1:33" ht="15.75" thickBot="1">
      <c r="A24" s="43"/>
      <c r="B24" s="48"/>
      <c r="C24" s="45"/>
      <c r="D24" s="45"/>
      <c r="E24" s="46"/>
      <c r="F24" s="46"/>
      <c r="G24" s="46"/>
      <c r="H24" s="47"/>
      <c r="I24" s="43"/>
      <c r="J24" s="48"/>
      <c r="K24" s="45"/>
      <c r="L24" s="45"/>
      <c r="M24" s="46"/>
      <c r="N24" s="46"/>
      <c r="O24" s="46"/>
      <c r="P24" s="47"/>
      <c r="Q24" s="44"/>
      <c r="R24" s="278"/>
      <c r="S24" s="263"/>
      <c r="T24" s="263"/>
      <c r="U24" s="273"/>
      <c r="V24" s="273"/>
      <c r="W24" s="273"/>
      <c r="X24" s="274"/>
      <c r="Y24" s="279"/>
      <c r="Z24" s="278"/>
      <c r="AA24" s="263"/>
      <c r="AB24" s="263"/>
      <c r="AC24" s="273"/>
      <c r="AD24" s="273"/>
      <c r="AE24" s="273"/>
      <c r="AF24" s="274"/>
    </row>
    <row r="25" spans="1:33">
      <c r="A25" s="43"/>
      <c r="B25" s="48"/>
      <c r="C25" s="45"/>
      <c r="D25" s="45"/>
      <c r="E25" s="46"/>
      <c r="F25" s="46"/>
      <c r="G25" s="46"/>
      <c r="H25" s="47"/>
      <c r="I25" s="43"/>
      <c r="J25" s="48"/>
      <c r="K25" s="45"/>
      <c r="L25" s="45"/>
      <c r="M25" s="46"/>
      <c r="N25" s="46"/>
      <c r="O25" s="46"/>
      <c r="P25" s="47"/>
      <c r="Q25" s="43">
        <v>1</v>
      </c>
      <c r="R25" s="280" t="s">
        <v>519</v>
      </c>
      <c r="S25" s="281" t="s">
        <v>21</v>
      </c>
      <c r="T25" s="281" t="s">
        <v>19</v>
      </c>
      <c r="U25" s="282">
        <v>2</v>
      </c>
      <c r="V25" s="282">
        <v>0</v>
      </c>
      <c r="W25" s="282">
        <v>2</v>
      </c>
      <c r="X25" s="283">
        <v>2</v>
      </c>
      <c r="Y25" s="255">
        <v>1</v>
      </c>
      <c r="Z25" s="280" t="s">
        <v>520</v>
      </c>
      <c r="AA25" s="281" t="s">
        <v>521</v>
      </c>
      <c r="AB25" s="281" t="s">
        <v>19</v>
      </c>
      <c r="AC25" s="282">
        <v>2</v>
      </c>
      <c r="AD25" s="282">
        <v>0</v>
      </c>
      <c r="AE25" s="282">
        <v>2</v>
      </c>
      <c r="AF25" s="283">
        <v>2</v>
      </c>
    </row>
    <row r="26" spans="1:33">
      <c r="A26" s="43"/>
      <c r="B26" s="48"/>
      <c r="C26" s="45"/>
      <c r="D26" s="45"/>
      <c r="E26" s="46"/>
      <c r="F26" s="46"/>
      <c r="G26" s="46"/>
      <c r="H26" s="47"/>
      <c r="I26" s="43"/>
      <c r="J26" s="48"/>
      <c r="K26" s="45"/>
      <c r="L26" s="45"/>
      <c r="M26" s="46"/>
      <c r="N26" s="46"/>
      <c r="O26" s="46"/>
      <c r="P26" s="47"/>
      <c r="Q26" s="43">
        <v>2</v>
      </c>
      <c r="R26" s="262" t="s">
        <v>522</v>
      </c>
      <c r="S26" s="263" t="s">
        <v>523</v>
      </c>
      <c r="T26" s="263" t="s">
        <v>19</v>
      </c>
      <c r="U26" s="273">
        <v>2</v>
      </c>
      <c r="V26" s="273">
        <v>0</v>
      </c>
      <c r="W26" s="273">
        <v>2</v>
      </c>
      <c r="X26" s="274">
        <v>2</v>
      </c>
      <c r="Y26" s="43">
        <v>2</v>
      </c>
      <c r="Z26" s="262" t="s">
        <v>524</v>
      </c>
      <c r="AA26" s="45" t="s">
        <v>525</v>
      </c>
      <c r="AB26" s="45" t="s">
        <v>19</v>
      </c>
      <c r="AC26" s="46">
        <v>2</v>
      </c>
      <c r="AD26" s="46">
        <v>0</v>
      </c>
      <c r="AE26" s="46">
        <v>2</v>
      </c>
      <c r="AF26" s="47">
        <v>2</v>
      </c>
    </row>
    <row r="27" spans="1:33">
      <c r="A27" s="43"/>
      <c r="B27" s="48"/>
      <c r="C27" s="45"/>
      <c r="D27" s="45"/>
      <c r="E27" s="46"/>
      <c r="F27" s="46"/>
      <c r="G27" s="46"/>
      <c r="H27" s="47"/>
      <c r="I27" s="43"/>
      <c r="J27" s="48"/>
      <c r="K27" s="45"/>
      <c r="L27" s="45"/>
      <c r="M27" s="46"/>
      <c r="N27" s="46"/>
      <c r="O27" s="46"/>
      <c r="P27" s="47"/>
      <c r="Q27" s="43">
        <v>3</v>
      </c>
      <c r="R27" s="262" t="s">
        <v>526</v>
      </c>
      <c r="S27" s="263" t="s">
        <v>25</v>
      </c>
      <c r="T27" s="45" t="s">
        <v>19</v>
      </c>
      <c r="U27" s="46">
        <v>2</v>
      </c>
      <c r="V27" s="46">
        <v>0</v>
      </c>
      <c r="W27" s="46">
        <v>2</v>
      </c>
      <c r="X27" s="47">
        <v>2</v>
      </c>
      <c r="Y27" s="43">
        <v>3</v>
      </c>
      <c r="Z27" s="262" t="s">
        <v>527</v>
      </c>
      <c r="AA27" s="263" t="s">
        <v>528</v>
      </c>
      <c r="AB27" s="45" t="s">
        <v>19</v>
      </c>
      <c r="AC27" s="46">
        <v>2</v>
      </c>
      <c r="AD27" s="46">
        <v>0</v>
      </c>
      <c r="AE27" s="46">
        <v>2</v>
      </c>
      <c r="AF27" s="47">
        <v>2</v>
      </c>
    </row>
    <row r="28" spans="1:33">
      <c r="A28" s="43"/>
      <c r="B28" s="48"/>
      <c r="C28" s="45"/>
      <c r="D28" s="45"/>
      <c r="E28" s="46"/>
      <c r="F28" s="46"/>
      <c r="G28" s="46"/>
      <c r="H28" s="47"/>
      <c r="I28" s="43"/>
      <c r="J28" s="48"/>
      <c r="K28" s="45"/>
      <c r="L28" s="45"/>
      <c r="M28" s="46"/>
      <c r="N28" s="46"/>
      <c r="O28" s="46"/>
      <c r="P28" s="47"/>
      <c r="Q28" s="43"/>
      <c r="R28" s="48"/>
      <c r="S28" s="263"/>
      <c r="T28" s="45"/>
      <c r="U28" s="46"/>
      <c r="V28" s="46"/>
      <c r="W28" s="46"/>
      <c r="X28" s="47"/>
      <c r="Y28" s="43">
        <v>4</v>
      </c>
      <c r="Z28" s="262" t="s">
        <v>529</v>
      </c>
      <c r="AA28" s="263" t="s">
        <v>165</v>
      </c>
      <c r="AB28" s="45" t="s">
        <v>19</v>
      </c>
      <c r="AC28" s="46">
        <v>2</v>
      </c>
      <c r="AD28" s="46">
        <v>0</v>
      </c>
      <c r="AE28" s="46">
        <v>2</v>
      </c>
      <c r="AF28" s="47">
        <v>2</v>
      </c>
    </row>
    <row r="29" spans="1:33">
      <c r="A29" s="43"/>
      <c r="B29" s="48"/>
      <c r="C29" s="45"/>
      <c r="D29" s="45"/>
      <c r="E29" s="46"/>
      <c r="F29" s="46"/>
      <c r="G29" s="46"/>
      <c r="H29" s="47"/>
      <c r="I29" s="43"/>
      <c r="J29" s="48"/>
      <c r="K29" s="45"/>
      <c r="L29" s="45"/>
      <c r="M29" s="46"/>
      <c r="N29" s="46"/>
      <c r="O29" s="46"/>
      <c r="P29" s="47"/>
      <c r="Q29" s="43"/>
      <c r="R29" s="48"/>
      <c r="S29" s="263"/>
      <c r="T29" s="45"/>
      <c r="U29" s="46"/>
      <c r="V29" s="46"/>
      <c r="W29" s="46"/>
      <c r="X29" s="47"/>
      <c r="Y29" s="43">
        <v>5</v>
      </c>
      <c r="Z29" s="48" t="s">
        <v>530</v>
      </c>
      <c r="AA29" s="263" t="s">
        <v>50</v>
      </c>
      <c r="AB29" s="45" t="s">
        <v>19</v>
      </c>
      <c r="AC29" s="46">
        <v>2</v>
      </c>
      <c r="AD29" s="46">
        <v>0</v>
      </c>
      <c r="AE29" s="46">
        <v>2</v>
      </c>
      <c r="AF29" s="47">
        <v>2</v>
      </c>
    </row>
    <row r="30" spans="1:33">
      <c r="A30" s="43"/>
      <c r="B30" s="48"/>
      <c r="C30" s="45"/>
      <c r="D30" s="45"/>
      <c r="E30" s="46"/>
      <c r="F30" s="46"/>
      <c r="G30" s="46"/>
      <c r="H30" s="47"/>
      <c r="I30" s="43"/>
      <c r="J30" s="48"/>
      <c r="K30" s="45"/>
      <c r="L30" s="45"/>
      <c r="M30" s="46"/>
      <c r="N30" s="46"/>
      <c r="O30" s="46"/>
      <c r="P30" s="47"/>
      <c r="Q30" s="43"/>
      <c r="R30" s="48"/>
      <c r="S30" s="263"/>
      <c r="T30" s="45"/>
      <c r="U30" s="46"/>
      <c r="V30" s="46"/>
      <c r="W30" s="46"/>
      <c r="X30" s="47"/>
      <c r="Y30" s="43"/>
      <c r="Z30" s="262"/>
      <c r="AA30" s="263"/>
      <c r="AB30" s="45"/>
      <c r="AC30" s="46"/>
      <c r="AD30" s="46"/>
      <c r="AE30" s="46"/>
      <c r="AF30" s="47"/>
    </row>
    <row r="31" spans="1:33" ht="15.75" thickBot="1">
      <c r="A31" s="43"/>
      <c r="B31" s="48"/>
      <c r="C31" s="45"/>
      <c r="D31" s="45"/>
      <c r="E31" s="46"/>
      <c r="F31" s="46"/>
      <c r="G31" s="46"/>
      <c r="H31" s="47"/>
      <c r="I31" s="43"/>
      <c r="J31" s="48"/>
      <c r="K31" s="45"/>
      <c r="L31" s="45"/>
      <c r="M31" s="46"/>
      <c r="N31" s="46"/>
      <c r="O31" s="46"/>
      <c r="P31" s="47"/>
      <c r="Q31" s="43"/>
      <c r="R31" s="284"/>
      <c r="S31" s="256"/>
      <c r="T31" s="256"/>
      <c r="U31" s="257"/>
      <c r="V31" s="257"/>
      <c r="W31" s="257"/>
      <c r="X31" s="258"/>
      <c r="Y31" s="43"/>
      <c r="Z31" s="285"/>
      <c r="AA31" s="256"/>
      <c r="AB31" s="256"/>
      <c r="AC31" s="257"/>
      <c r="AD31" s="257"/>
      <c r="AE31" s="257"/>
      <c r="AF31" s="258"/>
    </row>
    <row r="32" spans="1:33" s="9" customFormat="1" ht="9" customHeight="1">
      <c r="A32" s="494"/>
      <c r="B32" s="8" t="s">
        <v>137</v>
      </c>
      <c r="C32" s="8"/>
      <c r="D32" s="478">
        <v>9</v>
      </c>
      <c r="E32" s="478"/>
      <c r="F32" s="478"/>
      <c r="G32" s="478"/>
      <c r="H32" s="478"/>
      <c r="I32" s="479"/>
      <c r="J32" s="8" t="s">
        <v>137</v>
      </c>
      <c r="K32" s="8"/>
      <c r="L32" s="478">
        <v>10</v>
      </c>
      <c r="M32" s="478"/>
      <c r="N32" s="478"/>
      <c r="O32" s="478"/>
      <c r="P32" s="478"/>
      <c r="Q32" s="480"/>
      <c r="R32" s="52" t="s">
        <v>137</v>
      </c>
      <c r="S32" s="52"/>
      <c r="T32" s="601">
        <v>8</v>
      </c>
      <c r="U32" s="601"/>
      <c r="V32" s="601"/>
      <c r="W32" s="601"/>
      <c r="X32" s="601"/>
      <c r="Y32" s="480"/>
      <c r="Z32" s="52" t="s">
        <v>137</v>
      </c>
      <c r="AA32" s="52"/>
      <c r="AB32" s="601">
        <v>8</v>
      </c>
      <c r="AC32" s="601"/>
      <c r="AD32" s="601"/>
      <c r="AE32" s="601"/>
      <c r="AF32" s="601"/>
    </row>
    <row r="33" spans="1:32" s="9" customFormat="1" ht="9" customHeight="1">
      <c r="A33" s="480"/>
      <c r="B33" s="8" t="s">
        <v>138</v>
      </c>
      <c r="C33" s="8"/>
      <c r="D33" s="478">
        <f>G17</f>
        <v>25</v>
      </c>
      <c r="E33" s="478"/>
      <c r="F33" s="478"/>
      <c r="G33" s="478"/>
      <c r="H33" s="478"/>
      <c r="I33" s="480"/>
      <c r="J33" s="8" t="s">
        <v>138</v>
      </c>
      <c r="K33" s="8"/>
      <c r="L33" s="478">
        <f>O17</f>
        <v>24</v>
      </c>
      <c r="M33" s="478"/>
      <c r="N33" s="478"/>
      <c r="O33" s="478"/>
      <c r="P33" s="478"/>
      <c r="Q33" s="480"/>
      <c r="R33" s="8" t="s">
        <v>138</v>
      </c>
      <c r="S33" s="8"/>
      <c r="T33" s="478">
        <f>W17</f>
        <v>26</v>
      </c>
      <c r="U33" s="478"/>
      <c r="V33" s="478"/>
      <c r="W33" s="478"/>
      <c r="X33" s="478"/>
      <c r="Y33" s="480"/>
      <c r="Z33" s="8" t="s">
        <v>138</v>
      </c>
      <c r="AA33" s="8"/>
      <c r="AB33" s="478">
        <f>AE17</f>
        <v>25</v>
      </c>
      <c r="AC33" s="478"/>
      <c r="AD33" s="478"/>
      <c r="AE33" s="478"/>
      <c r="AF33" s="478"/>
    </row>
    <row r="34" spans="1:32" s="9" customFormat="1" ht="9" customHeight="1">
      <c r="A34" s="480"/>
      <c r="B34" s="8" t="s">
        <v>139</v>
      </c>
      <c r="C34" s="8"/>
      <c r="D34" s="478">
        <f>H15</f>
        <v>2</v>
      </c>
      <c r="E34" s="478"/>
      <c r="F34" s="478"/>
      <c r="G34" s="478"/>
      <c r="H34" s="478"/>
      <c r="I34" s="480"/>
      <c r="J34" s="8" t="s">
        <v>139</v>
      </c>
      <c r="K34" s="8"/>
      <c r="L34" s="478">
        <f>P14</f>
        <v>4</v>
      </c>
      <c r="M34" s="478"/>
      <c r="N34" s="478"/>
      <c r="O34" s="478"/>
      <c r="P34" s="478"/>
      <c r="Q34" s="480"/>
      <c r="R34" s="8" t="s">
        <v>139</v>
      </c>
      <c r="S34" s="8"/>
      <c r="T34" s="478">
        <v>11</v>
      </c>
      <c r="U34" s="478"/>
      <c r="V34" s="478"/>
      <c r="W34" s="478"/>
      <c r="X34" s="478"/>
      <c r="Y34" s="480"/>
      <c r="Z34" s="8" t="s">
        <v>139</v>
      </c>
      <c r="AA34" s="8"/>
      <c r="AB34" s="478">
        <v>11</v>
      </c>
      <c r="AC34" s="478"/>
      <c r="AD34" s="478"/>
      <c r="AE34" s="478"/>
      <c r="AF34" s="478"/>
    </row>
    <row r="35" spans="1:32" s="9" customFormat="1" ht="9" customHeight="1">
      <c r="A35" s="481"/>
      <c r="B35" s="10" t="s">
        <v>140</v>
      </c>
      <c r="C35" s="10"/>
      <c r="D35" s="477">
        <f>H17</f>
        <v>27</v>
      </c>
      <c r="E35" s="477"/>
      <c r="F35" s="477"/>
      <c r="G35" s="477"/>
      <c r="H35" s="477"/>
      <c r="I35" s="481"/>
      <c r="J35" s="10" t="s">
        <v>140</v>
      </c>
      <c r="K35" s="10"/>
      <c r="L35" s="477">
        <f>P17</f>
        <v>34</v>
      </c>
      <c r="M35" s="477"/>
      <c r="N35" s="477"/>
      <c r="O35" s="477"/>
      <c r="P35" s="477"/>
      <c r="Q35" s="481"/>
      <c r="R35" s="10" t="s">
        <v>140</v>
      </c>
      <c r="S35" s="10"/>
      <c r="T35" s="477">
        <f>X17</f>
        <v>30</v>
      </c>
      <c r="U35" s="477"/>
      <c r="V35" s="477"/>
      <c r="W35" s="477"/>
      <c r="X35" s="477"/>
      <c r="Y35" s="481"/>
      <c r="Z35" s="10" t="s">
        <v>140</v>
      </c>
      <c r="AA35" s="8"/>
      <c r="AB35" s="478">
        <f>AF17</f>
        <v>29</v>
      </c>
      <c r="AC35" s="478"/>
      <c r="AD35" s="478"/>
      <c r="AE35" s="478"/>
      <c r="AF35" s="478"/>
    </row>
    <row r="36" spans="1:32">
      <c r="A36" s="482" t="s">
        <v>145</v>
      </c>
      <c r="B36" s="483"/>
      <c r="C36" s="484"/>
      <c r="D36" s="482" t="s">
        <v>146</v>
      </c>
      <c r="E36" s="483"/>
      <c r="F36" s="483"/>
      <c r="G36" s="483"/>
      <c r="H36" s="483"/>
      <c r="I36" s="483"/>
      <c r="J36" s="483"/>
      <c r="K36" s="484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35</v>
      </c>
      <c r="AB36" s="473"/>
      <c r="AC36" s="473"/>
      <c r="AD36" s="473"/>
      <c r="AE36" s="473"/>
      <c r="AF36" s="473"/>
    </row>
    <row r="37" spans="1:32">
      <c r="A37" s="485"/>
      <c r="B37" s="486"/>
      <c r="C37" s="487"/>
      <c r="D37" s="485"/>
      <c r="E37" s="486"/>
      <c r="F37" s="486"/>
      <c r="G37" s="486"/>
      <c r="H37" s="486"/>
      <c r="I37" s="486"/>
      <c r="J37" s="486"/>
      <c r="K37" s="487"/>
      <c r="L37" s="472" t="s">
        <v>141</v>
      </c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3">
        <f>D33+L33+T33+AB33</f>
        <v>100</v>
      </c>
      <c r="AB37" s="473"/>
      <c r="AC37" s="473"/>
      <c r="AD37" s="473"/>
      <c r="AE37" s="473"/>
      <c r="AF37" s="473"/>
    </row>
    <row r="38" spans="1:32">
      <c r="A38" s="485"/>
      <c r="B38" s="486"/>
      <c r="C38" s="487"/>
      <c r="D38" s="485"/>
      <c r="E38" s="486"/>
      <c r="F38" s="486"/>
      <c r="G38" s="486"/>
      <c r="H38" s="486"/>
      <c r="I38" s="486"/>
      <c r="J38" s="486"/>
      <c r="K38" s="487"/>
      <c r="L38" s="472" t="s">
        <v>142</v>
      </c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3">
        <f>D34+L34+T34+AB34</f>
        <v>28</v>
      </c>
      <c r="AB38" s="473"/>
      <c r="AC38" s="473"/>
      <c r="AD38" s="473"/>
      <c r="AE38" s="473"/>
      <c r="AF38" s="473"/>
    </row>
    <row r="39" spans="1:32">
      <c r="A39" s="488"/>
      <c r="B39" s="489"/>
      <c r="C39" s="490"/>
      <c r="D39" s="488"/>
      <c r="E39" s="489"/>
      <c r="F39" s="489"/>
      <c r="G39" s="489"/>
      <c r="H39" s="489"/>
      <c r="I39" s="489"/>
      <c r="J39" s="489"/>
      <c r="K39" s="490"/>
      <c r="L39" s="472" t="s">
        <v>143</v>
      </c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3">
        <f>D35+L35+T35+AB35</f>
        <v>120</v>
      </c>
      <c r="AB39" s="473"/>
      <c r="AC39" s="473"/>
      <c r="AD39" s="473"/>
      <c r="AE39" s="473"/>
      <c r="AF39" s="473"/>
    </row>
  </sheetData>
  <mergeCells count="45">
    <mergeCell ref="A1:AF1"/>
    <mergeCell ref="A2:AF2"/>
    <mergeCell ref="A3:AF3"/>
    <mergeCell ref="A5:H5"/>
    <mergeCell ref="I5:P5"/>
    <mergeCell ref="Q5:X5"/>
    <mergeCell ref="Y5:AF5"/>
    <mergeCell ref="Z18:AA18"/>
    <mergeCell ref="B17:D17"/>
    <mergeCell ref="J17:L17"/>
    <mergeCell ref="R17:T17"/>
    <mergeCell ref="Z17:AB17"/>
    <mergeCell ref="T32:X32"/>
    <mergeCell ref="D35:H35"/>
    <mergeCell ref="L35:P35"/>
    <mergeCell ref="T35:X35"/>
    <mergeCell ref="B18:C18"/>
    <mergeCell ref="J18:K18"/>
    <mergeCell ref="R18:S18"/>
    <mergeCell ref="A32:A35"/>
    <mergeCell ref="D32:H32"/>
    <mergeCell ref="I32:I35"/>
    <mergeCell ref="L32:P32"/>
    <mergeCell ref="Q32:Q35"/>
    <mergeCell ref="AB33:AF33"/>
    <mergeCell ref="D34:H34"/>
    <mergeCell ref="L34:P34"/>
    <mergeCell ref="T34:X34"/>
    <mergeCell ref="AB34:AF34"/>
    <mergeCell ref="AA39:AF39"/>
    <mergeCell ref="AB35:AF35"/>
    <mergeCell ref="A36:C39"/>
    <mergeCell ref="D36:K39"/>
    <mergeCell ref="L36:Z36"/>
    <mergeCell ref="AA36:AF36"/>
    <mergeCell ref="L37:Z37"/>
    <mergeCell ref="AA37:AF37"/>
    <mergeCell ref="L38:Z38"/>
    <mergeCell ref="AA38:AF38"/>
    <mergeCell ref="L39:Z39"/>
    <mergeCell ref="Y32:Y35"/>
    <mergeCell ref="AB32:AF32"/>
    <mergeCell ref="D33:H33"/>
    <mergeCell ref="L33:P33"/>
    <mergeCell ref="T33:X33"/>
  </mergeCells>
  <phoneticPr fontId="47" type="noConversion"/>
  <pageMargins left="0.47244094488188981" right="0.23622047244094491" top="0.51181102362204722" bottom="0.74803149606299213" header="0.31496062992125984" footer="0.31496062992125984"/>
  <pageSetup paperSize="9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I39"/>
  <sheetViews>
    <sheetView workbookViewId="0">
      <selection activeCell="B6" sqref="B6"/>
    </sheetView>
  </sheetViews>
  <sheetFormatPr defaultColWidth="8.85546875" defaultRowHeight="15"/>
  <cols>
    <col min="1" max="1" width="2.5703125" style="1" customWidth="1"/>
    <col min="2" max="2" width="5.140625" style="1" customWidth="1"/>
    <col min="3" max="3" width="21.7109375" style="1" customWidth="1"/>
    <col min="4" max="8" width="2.28515625" style="1" customWidth="1"/>
    <col min="9" max="9" width="1.85546875" style="1" customWidth="1"/>
    <col min="10" max="10" width="4.85546875" style="1" customWidth="1"/>
    <col min="11" max="11" width="21.7109375" style="1" customWidth="1"/>
    <col min="12" max="16" width="2.28515625" style="1" customWidth="1"/>
    <col min="17" max="17" width="1.85546875" style="1" customWidth="1"/>
    <col min="18" max="18" width="5" style="1" customWidth="1"/>
    <col min="19" max="19" width="21.7109375" style="1" customWidth="1"/>
    <col min="20" max="24" width="2.140625" style="1" customWidth="1"/>
    <col min="25" max="25" width="1.85546875" style="1" customWidth="1"/>
    <col min="26" max="26" width="4.140625" style="1" customWidth="1"/>
    <col min="27" max="27" width="21.7109375" style="1" customWidth="1"/>
    <col min="28" max="32" width="2.140625" style="1" customWidth="1"/>
    <col min="33" max="33" width="6.28515625" style="1" customWidth="1"/>
    <col min="34" max="16384" width="8.85546875" style="1"/>
  </cols>
  <sheetData>
    <row r="1" spans="1:35" ht="15" customHeight="1">
      <c r="A1" s="610" t="s">
        <v>130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</row>
    <row r="2" spans="1:35" ht="16.5">
      <c r="A2" s="611" t="s">
        <v>531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</row>
    <row r="3" spans="1:35">
      <c r="A3" s="610" t="s">
        <v>147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</row>
    <row r="4" spans="1:35" ht="7.9" customHeight="1" thickBot="1">
      <c r="B4" s="55"/>
      <c r="C4" s="55"/>
      <c r="D4" s="55"/>
      <c r="E4" s="55"/>
      <c r="F4" s="55"/>
      <c r="G4" s="55"/>
      <c r="H4" s="55"/>
      <c r="J4" s="55"/>
      <c r="K4" s="55"/>
      <c r="L4" s="55"/>
      <c r="M4" s="55"/>
      <c r="N4" s="55"/>
      <c r="O4" s="55"/>
      <c r="P4" s="55"/>
      <c r="R4" s="55"/>
      <c r="S4" s="55"/>
      <c r="T4" s="55"/>
      <c r="U4" s="55"/>
      <c r="V4" s="55"/>
      <c r="W4" s="55"/>
      <c r="X4" s="55"/>
      <c r="Z4" s="55"/>
      <c r="AA4" s="55"/>
      <c r="AB4" s="55"/>
      <c r="AC4" s="55"/>
      <c r="AD4" s="55"/>
      <c r="AE4" s="55"/>
      <c r="AF4" s="55"/>
      <c r="AI4" s="33"/>
    </row>
    <row r="5" spans="1:35">
      <c r="A5" s="455" t="s">
        <v>0</v>
      </c>
      <c r="B5" s="456"/>
      <c r="C5" s="456"/>
      <c r="D5" s="456"/>
      <c r="E5" s="456"/>
      <c r="F5" s="456"/>
      <c r="G5" s="456"/>
      <c r="H5" s="457"/>
      <c r="I5" s="455" t="s">
        <v>131</v>
      </c>
      <c r="J5" s="456"/>
      <c r="K5" s="456"/>
      <c r="L5" s="456"/>
      <c r="M5" s="456"/>
      <c r="N5" s="456"/>
      <c r="O5" s="456"/>
      <c r="P5" s="457"/>
      <c r="Q5" s="455" t="s">
        <v>132</v>
      </c>
      <c r="R5" s="456"/>
      <c r="S5" s="456"/>
      <c r="T5" s="456"/>
      <c r="U5" s="456"/>
      <c r="V5" s="456"/>
      <c r="W5" s="456"/>
      <c r="X5" s="457"/>
      <c r="Y5" s="455" t="s">
        <v>133</v>
      </c>
      <c r="Z5" s="456"/>
      <c r="AA5" s="456"/>
      <c r="AB5" s="456"/>
      <c r="AC5" s="456"/>
      <c r="AD5" s="456"/>
      <c r="AE5" s="456"/>
      <c r="AF5" s="457"/>
      <c r="AI5"/>
    </row>
    <row r="6" spans="1:35" ht="36.6" customHeight="1">
      <c r="A6" s="56" t="s">
        <v>27</v>
      </c>
      <c r="B6" s="57" t="s">
        <v>1</v>
      </c>
      <c r="C6" s="58" t="s">
        <v>2</v>
      </c>
      <c r="D6" s="59" t="s">
        <v>135</v>
      </c>
      <c r="E6" s="59" t="s">
        <v>28</v>
      </c>
      <c r="F6" s="59" t="s">
        <v>29</v>
      </c>
      <c r="G6" s="59" t="s">
        <v>30</v>
      </c>
      <c r="H6" s="60" t="s">
        <v>31</v>
      </c>
      <c r="I6" s="56" t="s">
        <v>27</v>
      </c>
      <c r="J6" s="57" t="s">
        <v>1</v>
      </c>
      <c r="K6" s="58" t="s">
        <v>2</v>
      </c>
      <c r="L6" s="59" t="s">
        <v>135</v>
      </c>
      <c r="M6" s="59" t="s">
        <v>28</v>
      </c>
      <c r="N6" s="59" t="s">
        <v>29</v>
      </c>
      <c r="O6" s="59" t="s">
        <v>30</v>
      </c>
      <c r="P6" s="60" t="s">
        <v>31</v>
      </c>
      <c r="Q6" s="56" t="s">
        <v>27</v>
      </c>
      <c r="R6" s="57" t="s">
        <v>1</v>
      </c>
      <c r="S6" s="58" t="s">
        <v>2</v>
      </c>
      <c r="T6" s="59" t="s">
        <v>135</v>
      </c>
      <c r="U6" s="59" t="s">
        <v>28</v>
      </c>
      <c r="V6" s="59" t="s">
        <v>29</v>
      </c>
      <c r="W6" s="59" t="s">
        <v>30</v>
      </c>
      <c r="X6" s="60" t="s">
        <v>31</v>
      </c>
      <c r="Y6" s="56" t="s">
        <v>27</v>
      </c>
      <c r="Z6" s="57" t="s">
        <v>1</v>
      </c>
      <c r="AA6" s="58" t="s">
        <v>2</v>
      </c>
      <c r="AB6" s="59" t="s">
        <v>135</v>
      </c>
      <c r="AC6" s="59" t="s">
        <v>28</v>
      </c>
      <c r="AD6" s="59" t="s">
        <v>29</v>
      </c>
      <c r="AE6" s="59" t="s">
        <v>30</v>
      </c>
      <c r="AF6" s="60" t="s">
        <v>31</v>
      </c>
      <c r="AI6"/>
    </row>
    <row r="7" spans="1:35">
      <c r="A7" s="61">
        <v>1</v>
      </c>
      <c r="B7" s="259">
        <v>91101</v>
      </c>
      <c r="C7" s="63" t="s">
        <v>3</v>
      </c>
      <c r="D7" s="63" t="s">
        <v>4</v>
      </c>
      <c r="E7" s="64">
        <v>2</v>
      </c>
      <c r="F7" s="64">
        <v>0</v>
      </c>
      <c r="G7" s="64">
        <v>2</v>
      </c>
      <c r="H7" s="65">
        <v>2</v>
      </c>
      <c r="I7" s="66">
        <v>1</v>
      </c>
      <c r="J7" s="259">
        <v>91102</v>
      </c>
      <c r="K7" s="63" t="s">
        <v>32</v>
      </c>
      <c r="L7" s="63" t="s">
        <v>4</v>
      </c>
      <c r="M7" s="64">
        <v>2</v>
      </c>
      <c r="N7" s="64">
        <v>0</v>
      </c>
      <c r="O7" s="64">
        <v>2</v>
      </c>
      <c r="P7" s="65">
        <v>2</v>
      </c>
      <c r="Q7" s="66">
        <v>1</v>
      </c>
      <c r="R7" s="90">
        <v>5221</v>
      </c>
      <c r="S7" s="63" t="s">
        <v>532</v>
      </c>
      <c r="T7" s="63" t="s">
        <v>12</v>
      </c>
      <c r="U7" s="64">
        <v>2</v>
      </c>
      <c r="V7" s="64">
        <v>1</v>
      </c>
      <c r="W7" s="64">
        <v>3</v>
      </c>
      <c r="X7" s="65">
        <v>4</v>
      </c>
      <c r="Y7" s="66">
        <v>1</v>
      </c>
      <c r="Z7" s="90">
        <v>5224</v>
      </c>
      <c r="AA7" s="63" t="s">
        <v>533</v>
      </c>
      <c r="AB7" s="63" t="s">
        <v>12</v>
      </c>
      <c r="AC7" s="64">
        <v>3</v>
      </c>
      <c r="AD7" s="64">
        <v>1</v>
      </c>
      <c r="AE7" s="64">
        <v>4</v>
      </c>
      <c r="AF7" s="65">
        <v>5</v>
      </c>
      <c r="AG7" s="67"/>
      <c r="AI7"/>
    </row>
    <row r="8" spans="1:35">
      <c r="A8" s="61">
        <v>2</v>
      </c>
      <c r="B8" s="261">
        <v>91103</v>
      </c>
      <c r="C8" s="69" t="s">
        <v>5</v>
      </c>
      <c r="D8" s="69" t="s">
        <v>4</v>
      </c>
      <c r="E8" s="70">
        <v>2</v>
      </c>
      <c r="F8" s="70">
        <v>0</v>
      </c>
      <c r="G8" s="70">
        <v>2</v>
      </c>
      <c r="H8" s="71">
        <v>2</v>
      </c>
      <c r="I8" s="61">
        <v>2</v>
      </c>
      <c r="J8" s="261">
        <v>91104</v>
      </c>
      <c r="K8" s="69" t="s">
        <v>33</v>
      </c>
      <c r="L8" s="69" t="s">
        <v>4</v>
      </c>
      <c r="M8" s="70">
        <v>2</v>
      </c>
      <c r="N8" s="70">
        <v>0</v>
      </c>
      <c r="O8" s="70">
        <v>2</v>
      </c>
      <c r="P8" s="71">
        <v>2</v>
      </c>
      <c r="Q8" s="61">
        <v>2</v>
      </c>
      <c r="R8" s="92">
        <v>5223</v>
      </c>
      <c r="S8" s="69" t="s">
        <v>534</v>
      </c>
      <c r="T8" s="69" t="s">
        <v>12</v>
      </c>
      <c r="U8" s="70">
        <v>2</v>
      </c>
      <c r="V8" s="70">
        <v>1</v>
      </c>
      <c r="W8" s="70">
        <v>3</v>
      </c>
      <c r="X8" s="71">
        <v>4</v>
      </c>
      <c r="Y8" s="61">
        <v>2</v>
      </c>
      <c r="Z8" s="92">
        <v>5226</v>
      </c>
      <c r="AA8" s="69" t="s">
        <v>535</v>
      </c>
      <c r="AB8" s="69" t="s">
        <v>12</v>
      </c>
      <c r="AC8" s="70">
        <v>2</v>
      </c>
      <c r="AD8" s="70">
        <v>1</v>
      </c>
      <c r="AE8" s="70">
        <v>3</v>
      </c>
      <c r="AF8" s="71">
        <v>4</v>
      </c>
      <c r="AG8" s="67"/>
      <c r="AI8"/>
    </row>
    <row r="9" spans="1:35">
      <c r="A9" s="61">
        <v>3</v>
      </c>
      <c r="B9" s="259">
        <v>91125</v>
      </c>
      <c r="C9" s="69" t="s">
        <v>7</v>
      </c>
      <c r="D9" s="69" t="s">
        <v>4</v>
      </c>
      <c r="E9" s="70">
        <v>2</v>
      </c>
      <c r="F9" s="70">
        <v>0</v>
      </c>
      <c r="G9" s="70">
        <v>2</v>
      </c>
      <c r="H9" s="71">
        <v>2</v>
      </c>
      <c r="I9" s="61">
        <v>3</v>
      </c>
      <c r="J9" s="259">
        <v>91126</v>
      </c>
      <c r="K9" s="69" t="s">
        <v>35</v>
      </c>
      <c r="L9" s="69" t="s">
        <v>4</v>
      </c>
      <c r="M9" s="70">
        <v>2</v>
      </c>
      <c r="N9" s="70">
        <v>0</v>
      </c>
      <c r="O9" s="70">
        <v>2</v>
      </c>
      <c r="P9" s="71">
        <v>2</v>
      </c>
      <c r="Q9" s="61">
        <v>3</v>
      </c>
      <c r="R9" s="92">
        <v>5225</v>
      </c>
      <c r="S9" s="69" t="s">
        <v>536</v>
      </c>
      <c r="T9" s="69" t="s">
        <v>12</v>
      </c>
      <c r="U9" s="70">
        <v>3</v>
      </c>
      <c r="V9" s="70">
        <v>1</v>
      </c>
      <c r="W9" s="70">
        <v>4</v>
      </c>
      <c r="X9" s="71">
        <v>4</v>
      </c>
      <c r="Y9" s="61">
        <v>3</v>
      </c>
      <c r="Z9" s="92">
        <v>5228</v>
      </c>
      <c r="AA9" s="69" t="s">
        <v>537</v>
      </c>
      <c r="AB9" s="69" t="s">
        <v>12</v>
      </c>
      <c r="AC9" s="70">
        <v>2</v>
      </c>
      <c r="AD9" s="70">
        <v>1</v>
      </c>
      <c r="AE9" s="70">
        <v>3</v>
      </c>
      <c r="AF9" s="71">
        <v>4</v>
      </c>
      <c r="AG9" s="67"/>
      <c r="AI9"/>
    </row>
    <row r="10" spans="1:35">
      <c r="A10" s="61">
        <v>4</v>
      </c>
      <c r="B10" s="46" t="s">
        <v>8</v>
      </c>
      <c r="C10" s="69" t="s">
        <v>9</v>
      </c>
      <c r="D10" s="69" t="s">
        <v>4</v>
      </c>
      <c r="E10" s="70">
        <v>2</v>
      </c>
      <c r="F10" s="70">
        <v>1</v>
      </c>
      <c r="G10" s="70">
        <v>3</v>
      </c>
      <c r="H10" s="71">
        <v>3</v>
      </c>
      <c r="I10" s="61">
        <v>4</v>
      </c>
      <c r="J10" s="92">
        <v>5106</v>
      </c>
      <c r="K10" s="69" t="s">
        <v>538</v>
      </c>
      <c r="L10" s="69" t="s">
        <v>12</v>
      </c>
      <c r="M10" s="70">
        <v>3</v>
      </c>
      <c r="N10" s="70">
        <v>1</v>
      </c>
      <c r="O10" s="70">
        <v>4</v>
      </c>
      <c r="P10" s="71">
        <v>4</v>
      </c>
      <c r="Q10" s="61">
        <v>4</v>
      </c>
      <c r="R10" s="92">
        <v>5227</v>
      </c>
      <c r="S10" s="69" t="s">
        <v>539</v>
      </c>
      <c r="T10" s="69" t="s">
        <v>12</v>
      </c>
      <c r="U10" s="70">
        <v>2</v>
      </c>
      <c r="V10" s="70">
        <v>1</v>
      </c>
      <c r="W10" s="70">
        <v>3</v>
      </c>
      <c r="X10" s="71">
        <v>4</v>
      </c>
      <c r="Y10" s="61">
        <v>4</v>
      </c>
      <c r="Z10" s="92">
        <v>5230</v>
      </c>
      <c r="AA10" s="69" t="s">
        <v>540</v>
      </c>
      <c r="AB10" s="69" t="s">
        <v>12</v>
      </c>
      <c r="AC10" s="70">
        <v>2</v>
      </c>
      <c r="AD10" s="70">
        <v>1</v>
      </c>
      <c r="AE10" s="70">
        <v>3</v>
      </c>
      <c r="AF10" s="71">
        <v>4</v>
      </c>
      <c r="AG10" s="67"/>
      <c r="AI10"/>
    </row>
    <row r="11" spans="1:35">
      <c r="A11" s="61">
        <v>5</v>
      </c>
      <c r="B11" s="92">
        <v>5107</v>
      </c>
      <c r="C11" s="69" t="s">
        <v>60</v>
      </c>
      <c r="D11" s="69" t="s">
        <v>12</v>
      </c>
      <c r="E11" s="70">
        <v>2</v>
      </c>
      <c r="F11" s="70">
        <v>1</v>
      </c>
      <c r="G11" s="70">
        <v>3</v>
      </c>
      <c r="H11" s="71">
        <v>4</v>
      </c>
      <c r="I11" s="61">
        <v>5</v>
      </c>
      <c r="J11" s="92">
        <v>5112</v>
      </c>
      <c r="K11" s="69" t="s">
        <v>45</v>
      </c>
      <c r="L11" s="69" t="s">
        <v>12</v>
      </c>
      <c r="M11" s="70">
        <v>2</v>
      </c>
      <c r="N11" s="70">
        <v>0</v>
      </c>
      <c r="O11" s="70">
        <v>2</v>
      </c>
      <c r="P11" s="71">
        <v>2</v>
      </c>
      <c r="Q11" s="61">
        <v>5</v>
      </c>
      <c r="R11" s="92">
        <v>5229</v>
      </c>
      <c r="S11" s="69" t="s">
        <v>276</v>
      </c>
      <c r="T11" s="69" t="s">
        <v>12</v>
      </c>
      <c r="U11" s="70">
        <v>2</v>
      </c>
      <c r="V11" s="70">
        <v>0</v>
      </c>
      <c r="W11" s="70">
        <v>2</v>
      </c>
      <c r="X11" s="71">
        <v>2</v>
      </c>
      <c r="Y11" s="61">
        <v>5</v>
      </c>
      <c r="Z11" s="92">
        <v>5232</v>
      </c>
      <c r="AA11" s="69" t="s">
        <v>541</v>
      </c>
      <c r="AB11" s="69" t="s">
        <v>12</v>
      </c>
      <c r="AC11" s="70">
        <v>2</v>
      </c>
      <c r="AD11" s="70">
        <v>0</v>
      </c>
      <c r="AE11" s="70">
        <v>2</v>
      </c>
      <c r="AF11" s="71">
        <v>2</v>
      </c>
      <c r="AG11" s="67"/>
      <c r="AI11"/>
    </row>
    <row r="12" spans="1:35">
      <c r="A12" s="61">
        <v>6</v>
      </c>
      <c r="B12" s="92">
        <v>5109</v>
      </c>
      <c r="C12" s="69" t="s">
        <v>196</v>
      </c>
      <c r="D12" s="69" t="s">
        <v>12</v>
      </c>
      <c r="E12" s="70">
        <v>2</v>
      </c>
      <c r="F12" s="70">
        <v>1</v>
      </c>
      <c r="G12" s="70">
        <v>3</v>
      </c>
      <c r="H12" s="71">
        <v>4</v>
      </c>
      <c r="I12" s="61">
        <v>6</v>
      </c>
      <c r="J12" s="92">
        <v>5114</v>
      </c>
      <c r="K12" s="69" t="s">
        <v>542</v>
      </c>
      <c r="L12" s="69" t="s">
        <v>12</v>
      </c>
      <c r="M12" s="70">
        <v>2</v>
      </c>
      <c r="N12" s="70">
        <v>1</v>
      </c>
      <c r="O12" s="70">
        <v>3</v>
      </c>
      <c r="P12" s="71">
        <v>4</v>
      </c>
      <c r="Q12" s="61">
        <v>6</v>
      </c>
      <c r="R12" s="68"/>
      <c r="S12" s="69" t="s">
        <v>122</v>
      </c>
      <c r="T12" s="69" t="s">
        <v>19</v>
      </c>
      <c r="U12" s="70">
        <v>2</v>
      </c>
      <c r="V12" s="70">
        <v>1</v>
      </c>
      <c r="W12" s="70">
        <v>3</v>
      </c>
      <c r="X12" s="71">
        <v>3</v>
      </c>
      <c r="Y12" s="61">
        <v>6</v>
      </c>
      <c r="Z12" s="92"/>
      <c r="AA12" s="69" t="s">
        <v>127</v>
      </c>
      <c r="AB12" s="69" t="s">
        <v>19</v>
      </c>
      <c r="AC12" s="70">
        <v>2</v>
      </c>
      <c r="AD12" s="70">
        <v>1</v>
      </c>
      <c r="AE12" s="70">
        <v>3</v>
      </c>
      <c r="AF12" s="71">
        <v>3</v>
      </c>
      <c r="AG12" s="67"/>
      <c r="AI12"/>
    </row>
    <row r="13" spans="1:35">
      <c r="A13" s="61">
        <v>7</v>
      </c>
      <c r="B13" s="92">
        <v>5111</v>
      </c>
      <c r="C13" s="69" t="s">
        <v>543</v>
      </c>
      <c r="D13" s="69" t="s">
        <v>12</v>
      </c>
      <c r="E13" s="70">
        <v>3</v>
      </c>
      <c r="F13" s="70">
        <v>1</v>
      </c>
      <c r="G13" s="70">
        <v>4</v>
      </c>
      <c r="H13" s="71">
        <v>5</v>
      </c>
      <c r="I13" s="61">
        <v>7</v>
      </c>
      <c r="J13" s="92">
        <v>5116</v>
      </c>
      <c r="K13" s="69" t="s">
        <v>197</v>
      </c>
      <c r="L13" s="69" t="s">
        <v>12</v>
      </c>
      <c r="M13" s="70">
        <v>2</v>
      </c>
      <c r="N13" s="70">
        <v>1</v>
      </c>
      <c r="O13" s="70">
        <v>3</v>
      </c>
      <c r="P13" s="71">
        <v>4</v>
      </c>
      <c r="Q13" s="61">
        <v>7</v>
      </c>
      <c r="R13" s="68"/>
      <c r="S13" s="69" t="s">
        <v>123</v>
      </c>
      <c r="T13" s="69" t="s">
        <v>19</v>
      </c>
      <c r="U13" s="70">
        <v>2</v>
      </c>
      <c r="V13" s="70">
        <v>1</v>
      </c>
      <c r="W13" s="70">
        <v>3</v>
      </c>
      <c r="X13" s="71">
        <v>3</v>
      </c>
      <c r="Y13" s="61">
        <v>7</v>
      </c>
      <c r="Z13" s="92"/>
      <c r="AA13" s="69" t="s">
        <v>128</v>
      </c>
      <c r="AB13" s="69" t="s">
        <v>19</v>
      </c>
      <c r="AC13" s="70">
        <v>2</v>
      </c>
      <c r="AD13" s="70">
        <v>1</v>
      </c>
      <c r="AE13" s="70">
        <v>3</v>
      </c>
      <c r="AF13" s="71">
        <v>3</v>
      </c>
      <c r="AG13" s="67"/>
    </row>
    <row r="14" spans="1:35">
      <c r="A14" s="61">
        <v>8</v>
      </c>
      <c r="B14" s="92">
        <v>5113</v>
      </c>
      <c r="C14" s="69" t="s">
        <v>544</v>
      </c>
      <c r="D14" s="69" t="s">
        <v>12</v>
      </c>
      <c r="E14" s="70">
        <v>2</v>
      </c>
      <c r="F14" s="70">
        <v>0</v>
      </c>
      <c r="G14" s="70">
        <v>2</v>
      </c>
      <c r="H14" s="71">
        <v>2</v>
      </c>
      <c r="I14" s="61">
        <v>8</v>
      </c>
      <c r="J14" s="92">
        <v>5118</v>
      </c>
      <c r="K14" s="69" t="s">
        <v>545</v>
      </c>
      <c r="L14" s="69" t="s">
        <v>12</v>
      </c>
      <c r="M14" s="70">
        <v>2</v>
      </c>
      <c r="N14" s="70">
        <v>1</v>
      </c>
      <c r="O14" s="70">
        <v>3</v>
      </c>
      <c r="P14" s="71">
        <v>3</v>
      </c>
      <c r="Q14" s="61">
        <v>8</v>
      </c>
      <c r="R14" s="68"/>
      <c r="S14" s="69" t="s">
        <v>546</v>
      </c>
      <c r="T14" s="69" t="s">
        <v>19</v>
      </c>
      <c r="U14" s="70">
        <v>2</v>
      </c>
      <c r="V14" s="70">
        <v>0</v>
      </c>
      <c r="W14" s="70">
        <v>2</v>
      </c>
      <c r="X14" s="71">
        <v>2</v>
      </c>
      <c r="Y14" s="61">
        <v>8</v>
      </c>
      <c r="Z14" s="92"/>
      <c r="AA14" s="69" t="s">
        <v>129</v>
      </c>
      <c r="AB14" s="69" t="s">
        <v>19</v>
      </c>
      <c r="AC14" s="70">
        <v>2</v>
      </c>
      <c r="AD14" s="70">
        <v>0</v>
      </c>
      <c r="AE14" s="70">
        <v>2</v>
      </c>
      <c r="AF14" s="71">
        <v>2</v>
      </c>
      <c r="AG14" s="67"/>
    </row>
    <row r="15" spans="1:35">
      <c r="A15" s="61">
        <v>9</v>
      </c>
      <c r="B15" s="92">
        <v>5115</v>
      </c>
      <c r="C15" s="69" t="s">
        <v>547</v>
      </c>
      <c r="D15" s="69" t="s">
        <v>12</v>
      </c>
      <c r="E15" s="70">
        <v>2</v>
      </c>
      <c r="F15" s="70">
        <v>1</v>
      </c>
      <c r="G15" s="70">
        <v>3</v>
      </c>
      <c r="H15" s="71">
        <v>3</v>
      </c>
      <c r="I15" s="61">
        <v>9</v>
      </c>
      <c r="J15" s="68"/>
      <c r="K15" s="69" t="s">
        <v>121</v>
      </c>
      <c r="L15" s="69" t="s">
        <v>19</v>
      </c>
      <c r="M15" s="70">
        <v>2</v>
      </c>
      <c r="N15" s="70">
        <v>1</v>
      </c>
      <c r="O15" s="70">
        <v>3</v>
      </c>
      <c r="P15" s="71">
        <v>3</v>
      </c>
      <c r="Q15" s="61">
        <v>9</v>
      </c>
      <c r="R15" s="68"/>
      <c r="S15" s="69" t="s">
        <v>125</v>
      </c>
      <c r="T15" s="69" t="s">
        <v>19</v>
      </c>
      <c r="U15" s="70">
        <v>2</v>
      </c>
      <c r="V15" s="70">
        <v>0</v>
      </c>
      <c r="W15" s="70">
        <v>2</v>
      </c>
      <c r="X15" s="71">
        <v>2</v>
      </c>
      <c r="Y15" s="61">
        <v>9</v>
      </c>
      <c r="Z15" s="92"/>
      <c r="AA15" s="69" t="s">
        <v>277</v>
      </c>
      <c r="AB15" s="69" t="s">
        <v>19</v>
      </c>
      <c r="AC15" s="70">
        <v>2</v>
      </c>
      <c r="AD15" s="70">
        <v>0</v>
      </c>
      <c r="AE15" s="70">
        <v>2</v>
      </c>
      <c r="AF15" s="71">
        <v>2</v>
      </c>
      <c r="AG15" s="67"/>
    </row>
    <row r="16" spans="1:35">
      <c r="A16" s="61">
        <v>10</v>
      </c>
      <c r="B16" s="68"/>
      <c r="C16" s="73" t="s">
        <v>548</v>
      </c>
      <c r="D16" s="69" t="s">
        <v>19</v>
      </c>
      <c r="E16" s="70">
        <v>2</v>
      </c>
      <c r="F16" s="70">
        <v>0</v>
      </c>
      <c r="G16" s="70">
        <v>2</v>
      </c>
      <c r="H16" s="71">
        <v>2</v>
      </c>
      <c r="I16" s="61"/>
      <c r="J16" s="261">
        <v>95104</v>
      </c>
      <c r="K16" s="73" t="s">
        <v>46</v>
      </c>
      <c r="L16" s="69" t="s">
        <v>12</v>
      </c>
      <c r="M16" s="70">
        <v>0</v>
      </c>
      <c r="N16" s="70">
        <v>0</v>
      </c>
      <c r="O16" s="70">
        <v>0</v>
      </c>
      <c r="P16" s="71">
        <v>8</v>
      </c>
      <c r="Q16" s="61"/>
      <c r="R16" s="148"/>
      <c r="S16" s="149"/>
      <c r="T16" s="149"/>
      <c r="U16" s="150"/>
      <c r="V16" s="150"/>
      <c r="W16" s="150"/>
      <c r="X16" s="151"/>
      <c r="Y16" s="286"/>
      <c r="Z16" s="148"/>
      <c r="AA16" s="149"/>
      <c r="AB16" s="149"/>
      <c r="AC16" s="150"/>
      <c r="AD16" s="150"/>
      <c r="AE16" s="150"/>
      <c r="AF16" s="151"/>
      <c r="AG16" s="67"/>
    </row>
    <row r="17" spans="1:33">
      <c r="A17" s="61"/>
      <c r="B17" s="72"/>
      <c r="C17" s="69"/>
      <c r="D17" s="69"/>
      <c r="E17" s="70"/>
      <c r="F17" s="70"/>
      <c r="G17" s="70"/>
      <c r="H17" s="71"/>
      <c r="I17" s="206"/>
      <c r="J17" s="287"/>
      <c r="K17" s="69"/>
      <c r="L17" s="69"/>
      <c r="M17" s="70"/>
      <c r="N17" s="70"/>
      <c r="O17" s="70"/>
      <c r="P17" s="71"/>
      <c r="Q17" s="286"/>
      <c r="R17" s="287"/>
      <c r="S17" s="69"/>
      <c r="T17" s="69"/>
      <c r="U17" s="70"/>
      <c r="V17" s="70"/>
      <c r="W17" s="70"/>
      <c r="X17" s="71"/>
      <c r="Y17" s="286"/>
      <c r="Z17" s="287"/>
      <c r="AA17" s="69"/>
      <c r="AB17" s="69"/>
      <c r="AC17" s="70"/>
      <c r="AD17" s="70"/>
      <c r="AE17" s="70"/>
      <c r="AF17" s="71"/>
      <c r="AG17" s="67"/>
    </row>
    <row r="18" spans="1:33">
      <c r="A18" s="61"/>
      <c r="B18" s="608" t="s">
        <v>134</v>
      </c>
      <c r="C18" s="608"/>
      <c r="D18" s="609"/>
      <c r="E18" s="288">
        <f>SUM(E7:E17)</f>
        <v>21</v>
      </c>
      <c r="F18" s="288">
        <f>SUM(F7:F17)</f>
        <v>5</v>
      </c>
      <c r="G18" s="288">
        <f>SUM(G7:G17)</f>
        <v>26</v>
      </c>
      <c r="H18" s="289">
        <f>SUM(H7:H17)</f>
        <v>29</v>
      </c>
      <c r="I18" s="61"/>
      <c r="J18" s="608" t="s">
        <v>134</v>
      </c>
      <c r="K18" s="608"/>
      <c r="L18" s="609"/>
      <c r="M18" s="288">
        <f>SUM(M7:M17)</f>
        <v>19</v>
      </c>
      <c r="N18" s="288">
        <f>SUM(N7:N17)</f>
        <v>5</v>
      </c>
      <c r="O18" s="288">
        <f>SUM(O7:O17)</f>
        <v>24</v>
      </c>
      <c r="P18" s="289">
        <f>SUM(P7:P17)</f>
        <v>34</v>
      </c>
      <c r="Q18" s="61"/>
      <c r="R18" s="608" t="s">
        <v>134</v>
      </c>
      <c r="S18" s="608"/>
      <c r="T18" s="609"/>
      <c r="U18" s="244">
        <f>SUM(U7:U17)</f>
        <v>19</v>
      </c>
      <c r="V18" s="244">
        <f>SUM(V7:V17)</f>
        <v>6</v>
      </c>
      <c r="W18" s="244">
        <f>SUM(W7:W17)</f>
        <v>25</v>
      </c>
      <c r="X18" s="245">
        <f>SUM(X7:X17)</f>
        <v>28</v>
      </c>
      <c r="Y18" s="61"/>
      <c r="Z18" s="608" t="s">
        <v>134</v>
      </c>
      <c r="AA18" s="608"/>
      <c r="AB18" s="609"/>
      <c r="AC18" s="288">
        <f>SUM(AC7:AC17)</f>
        <v>19</v>
      </c>
      <c r="AD18" s="288">
        <f>SUM(AD7:AD17)</f>
        <v>6</v>
      </c>
      <c r="AE18" s="288">
        <f>SUM(AE7:AE17)</f>
        <v>25</v>
      </c>
      <c r="AF18" s="289">
        <f>SUM(AF7:AF17)</f>
        <v>29</v>
      </c>
      <c r="AG18" s="67"/>
    </row>
    <row r="19" spans="1:33" ht="36.6" customHeight="1">
      <c r="A19" s="56" t="s">
        <v>27</v>
      </c>
      <c r="B19" s="460" t="s">
        <v>26</v>
      </c>
      <c r="C19" s="461"/>
      <c r="D19" s="59" t="s">
        <v>135</v>
      </c>
      <c r="E19" s="59" t="s">
        <v>28</v>
      </c>
      <c r="F19" s="59" t="s">
        <v>29</v>
      </c>
      <c r="G19" s="59" t="s">
        <v>30</v>
      </c>
      <c r="H19" s="60" t="s">
        <v>31</v>
      </c>
      <c r="I19" s="56" t="s">
        <v>27</v>
      </c>
      <c r="J19" s="460" t="s">
        <v>79</v>
      </c>
      <c r="K19" s="461"/>
      <c r="L19" s="59" t="s">
        <v>135</v>
      </c>
      <c r="M19" s="59" t="s">
        <v>28</v>
      </c>
      <c r="N19" s="59" t="s">
        <v>29</v>
      </c>
      <c r="O19" s="59" t="s">
        <v>30</v>
      </c>
      <c r="P19" s="60" t="s">
        <v>31</v>
      </c>
      <c r="Q19" s="56" t="s">
        <v>27</v>
      </c>
      <c r="R19" s="460" t="s">
        <v>80</v>
      </c>
      <c r="S19" s="461"/>
      <c r="T19" s="59" t="s">
        <v>135</v>
      </c>
      <c r="U19" s="59" t="s">
        <v>28</v>
      </c>
      <c r="V19" s="59" t="s">
        <v>29</v>
      </c>
      <c r="W19" s="59" t="s">
        <v>30</v>
      </c>
      <c r="X19" s="60" t="s">
        <v>31</v>
      </c>
      <c r="Y19" s="56" t="s">
        <v>27</v>
      </c>
      <c r="Z19" s="460" t="s">
        <v>81</v>
      </c>
      <c r="AA19" s="461"/>
      <c r="AB19" s="59" t="s">
        <v>135</v>
      </c>
      <c r="AC19" s="59" t="s">
        <v>28</v>
      </c>
      <c r="AD19" s="59" t="s">
        <v>29</v>
      </c>
      <c r="AE19" s="59" t="s">
        <v>30</v>
      </c>
      <c r="AF19" s="60" t="s">
        <v>31</v>
      </c>
    </row>
    <row r="20" spans="1:33">
      <c r="A20" s="75">
        <v>1</v>
      </c>
      <c r="B20" s="92">
        <v>5117</v>
      </c>
      <c r="C20" s="69" t="s">
        <v>21</v>
      </c>
      <c r="D20" s="69" t="s">
        <v>19</v>
      </c>
      <c r="E20" s="70">
        <v>2</v>
      </c>
      <c r="F20" s="70">
        <v>0</v>
      </c>
      <c r="G20" s="70">
        <v>2</v>
      </c>
      <c r="H20" s="71">
        <v>2</v>
      </c>
      <c r="I20" s="75">
        <v>1</v>
      </c>
      <c r="J20" s="92">
        <v>5120</v>
      </c>
      <c r="K20" s="69" t="s">
        <v>549</v>
      </c>
      <c r="L20" s="69" t="s">
        <v>19</v>
      </c>
      <c r="M20" s="70">
        <v>2</v>
      </c>
      <c r="N20" s="70">
        <v>1</v>
      </c>
      <c r="O20" s="70">
        <v>3</v>
      </c>
      <c r="P20" s="71">
        <v>3</v>
      </c>
      <c r="Q20" s="75">
        <v>1</v>
      </c>
      <c r="R20" s="92">
        <v>5231</v>
      </c>
      <c r="S20" s="69" t="s">
        <v>275</v>
      </c>
      <c r="T20" s="69" t="s">
        <v>19</v>
      </c>
      <c r="U20" s="70">
        <v>2</v>
      </c>
      <c r="V20" s="70">
        <v>1</v>
      </c>
      <c r="W20" s="70">
        <v>3</v>
      </c>
      <c r="X20" s="71">
        <v>3</v>
      </c>
      <c r="Y20" s="75">
        <v>1</v>
      </c>
      <c r="Z20" s="92">
        <v>5234</v>
      </c>
      <c r="AA20" s="69" t="s">
        <v>274</v>
      </c>
      <c r="AB20" s="69" t="s">
        <v>19</v>
      </c>
      <c r="AC20" s="70">
        <v>2</v>
      </c>
      <c r="AD20" s="70">
        <v>1</v>
      </c>
      <c r="AE20" s="70">
        <v>3</v>
      </c>
      <c r="AF20" s="71">
        <v>3</v>
      </c>
    </row>
    <row r="21" spans="1:33">
      <c r="A21" s="75">
        <v>2</v>
      </c>
      <c r="B21" s="92">
        <v>5119</v>
      </c>
      <c r="C21" s="69" t="s">
        <v>23</v>
      </c>
      <c r="D21" s="69" t="s">
        <v>19</v>
      </c>
      <c r="E21" s="70">
        <v>2</v>
      </c>
      <c r="F21" s="70">
        <v>0</v>
      </c>
      <c r="G21" s="70">
        <v>2</v>
      </c>
      <c r="H21" s="71">
        <v>2</v>
      </c>
      <c r="I21" s="75">
        <v>2</v>
      </c>
      <c r="J21" s="92">
        <v>5122</v>
      </c>
      <c r="K21" s="69" t="s">
        <v>50</v>
      </c>
      <c r="L21" s="69" t="s">
        <v>19</v>
      </c>
      <c r="M21" s="70">
        <v>2</v>
      </c>
      <c r="N21" s="70">
        <v>1</v>
      </c>
      <c r="O21" s="70">
        <v>3</v>
      </c>
      <c r="P21" s="71">
        <v>3</v>
      </c>
      <c r="Q21" s="75">
        <v>2</v>
      </c>
      <c r="R21" s="92">
        <v>5233</v>
      </c>
      <c r="S21" s="69" t="s">
        <v>550</v>
      </c>
      <c r="T21" s="69" t="s">
        <v>19</v>
      </c>
      <c r="U21" s="70">
        <v>2</v>
      </c>
      <c r="V21" s="70">
        <v>1</v>
      </c>
      <c r="W21" s="70">
        <v>3</v>
      </c>
      <c r="X21" s="71">
        <v>3</v>
      </c>
      <c r="Y21" s="75">
        <v>2</v>
      </c>
      <c r="Z21" s="92">
        <v>5236</v>
      </c>
      <c r="AA21" s="69" t="s">
        <v>551</v>
      </c>
      <c r="AB21" s="69" t="s">
        <v>19</v>
      </c>
      <c r="AC21" s="70">
        <v>2</v>
      </c>
      <c r="AD21" s="70">
        <v>1</v>
      </c>
      <c r="AE21" s="70">
        <v>3</v>
      </c>
      <c r="AF21" s="71">
        <v>3</v>
      </c>
    </row>
    <row r="22" spans="1:33">
      <c r="A22" s="75">
        <v>3</v>
      </c>
      <c r="B22" s="92">
        <v>5121</v>
      </c>
      <c r="C22" s="69" t="s">
        <v>25</v>
      </c>
      <c r="D22" s="69" t="s">
        <v>19</v>
      </c>
      <c r="E22" s="70">
        <v>2</v>
      </c>
      <c r="F22" s="70">
        <v>0</v>
      </c>
      <c r="G22" s="70">
        <v>2</v>
      </c>
      <c r="H22" s="71">
        <v>2</v>
      </c>
      <c r="I22" s="75">
        <v>3</v>
      </c>
      <c r="J22" s="92">
        <v>5124</v>
      </c>
      <c r="K22" s="69" t="s">
        <v>552</v>
      </c>
      <c r="L22" s="69" t="s">
        <v>19</v>
      </c>
      <c r="M22" s="70">
        <v>2</v>
      </c>
      <c r="N22" s="70">
        <v>1</v>
      </c>
      <c r="O22" s="70">
        <v>3</v>
      </c>
      <c r="P22" s="71">
        <v>3</v>
      </c>
      <c r="Q22" s="75">
        <v>3</v>
      </c>
      <c r="R22" s="92">
        <v>5235</v>
      </c>
      <c r="S22" s="69" t="s">
        <v>553</v>
      </c>
      <c r="T22" s="69" t="s">
        <v>19</v>
      </c>
      <c r="U22" s="70">
        <v>2</v>
      </c>
      <c r="V22" s="70">
        <v>1</v>
      </c>
      <c r="W22" s="70">
        <v>3</v>
      </c>
      <c r="X22" s="71">
        <v>3</v>
      </c>
      <c r="Y22" s="75">
        <v>3</v>
      </c>
      <c r="Z22" s="92">
        <v>5238</v>
      </c>
      <c r="AA22" s="69" t="s">
        <v>554</v>
      </c>
      <c r="AB22" s="69" t="s">
        <v>19</v>
      </c>
      <c r="AC22" s="70">
        <v>2</v>
      </c>
      <c r="AD22" s="70">
        <v>1</v>
      </c>
      <c r="AE22" s="70">
        <v>3</v>
      </c>
      <c r="AF22" s="71">
        <v>3</v>
      </c>
    </row>
    <row r="23" spans="1:33">
      <c r="A23" s="75">
        <v>4</v>
      </c>
      <c r="B23" s="92">
        <v>5123</v>
      </c>
      <c r="C23" s="69" t="s">
        <v>174</v>
      </c>
      <c r="D23" s="69" t="s">
        <v>19</v>
      </c>
      <c r="E23" s="70">
        <v>2</v>
      </c>
      <c r="F23" s="70">
        <v>0</v>
      </c>
      <c r="G23" s="70">
        <v>2</v>
      </c>
      <c r="H23" s="71">
        <v>2</v>
      </c>
      <c r="I23" s="75"/>
      <c r="J23" s="68"/>
      <c r="K23" s="69"/>
      <c r="L23" s="69"/>
      <c r="M23" s="70"/>
      <c r="N23" s="70"/>
      <c r="O23" s="70"/>
      <c r="P23" s="71"/>
      <c r="Q23" s="75">
        <v>4</v>
      </c>
      <c r="R23" s="92">
        <v>5237</v>
      </c>
      <c r="S23" s="69" t="s">
        <v>91</v>
      </c>
      <c r="T23" s="69" t="s">
        <v>19</v>
      </c>
      <c r="U23" s="70">
        <v>2</v>
      </c>
      <c r="V23" s="70">
        <v>1</v>
      </c>
      <c r="W23" s="70">
        <v>3</v>
      </c>
      <c r="X23" s="71">
        <v>3</v>
      </c>
      <c r="Y23" s="75">
        <v>4</v>
      </c>
      <c r="Z23" s="92">
        <v>5240</v>
      </c>
      <c r="AA23" s="69" t="s">
        <v>184</v>
      </c>
      <c r="AB23" s="69" t="s">
        <v>19</v>
      </c>
      <c r="AC23" s="70">
        <v>2</v>
      </c>
      <c r="AD23" s="70">
        <v>1</v>
      </c>
      <c r="AE23" s="70">
        <v>3</v>
      </c>
      <c r="AF23" s="71">
        <v>3</v>
      </c>
    </row>
    <row r="24" spans="1:33" ht="15.75" thickBot="1">
      <c r="A24" s="75"/>
      <c r="B24" s="68"/>
      <c r="C24" s="69"/>
      <c r="D24" s="69"/>
      <c r="E24" s="70"/>
      <c r="F24" s="70"/>
      <c r="G24" s="70"/>
      <c r="H24" s="71"/>
      <c r="I24" s="75"/>
      <c r="J24" s="68"/>
      <c r="K24" s="69"/>
      <c r="L24" s="69"/>
      <c r="M24" s="70"/>
      <c r="N24" s="70"/>
      <c r="O24" s="70"/>
      <c r="P24" s="71"/>
      <c r="Q24" s="81">
        <v>5</v>
      </c>
      <c r="R24" s="290">
        <v>5239</v>
      </c>
      <c r="S24" s="77" t="s">
        <v>89</v>
      </c>
      <c r="T24" s="77" t="s">
        <v>19</v>
      </c>
      <c r="U24" s="78">
        <v>2</v>
      </c>
      <c r="V24" s="78">
        <v>1</v>
      </c>
      <c r="W24" s="78">
        <v>3</v>
      </c>
      <c r="X24" s="79">
        <v>3</v>
      </c>
      <c r="Y24" s="81">
        <v>5</v>
      </c>
      <c r="Z24" s="291">
        <v>5242</v>
      </c>
      <c r="AA24" s="77" t="s">
        <v>555</v>
      </c>
      <c r="AB24" s="77" t="s">
        <v>19</v>
      </c>
      <c r="AC24" s="78">
        <v>2</v>
      </c>
      <c r="AD24" s="78">
        <v>1</v>
      </c>
      <c r="AE24" s="78">
        <v>3</v>
      </c>
      <c r="AF24" s="79">
        <v>3</v>
      </c>
    </row>
    <row r="25" spans="1:33">
      <c r="A25" s="75"/>
      <c r="B25" s="68"/>
      <c r="C25" s="69"/>
      <c r="D25" s="69"/>
      <c r="E25" s="70"/>
      <c r="F25" s="70"/>
      <c r="G25" s="70"/>
      <c r="H25" s="71"/>
      <c r="I25" s="75"/>
      <c r="J25" s="68"/>
      <c r="K25" s="69"/>
      <c r="L25" s="69"/>
      <c r="M25" s="70"/>
      <c r="N25" s="70"/>
      <c r="O25" s="70"/>
      <c r="P25" s="71"/>
      <c r="Q25" s="240">
        <v>1</v>
      </c>
      <c r="R25" s="292">
        <v>5241</v>
      </c>
      <c r="S25" s="63" t="s">
        <v>556</v>
      </c>
      <c r="T25" s="63" t="s">
        <v>19</v>
      </c>
      <c r="U25" s="64">
        <v>2</v>
      </c>
      <c r="V25" s="64">
        <v>0</v>
      </c>
      <c r="W25" s="64">
        <v>2</v>
      </c>
      <c r="X25" s="65">
        <v>2</v>
      </c>
      <c r="Y25" s="240">
        <v>1</v>
      </c>
      <c r="Z25" s="90">
        <v>5244</v>
      </c>
      <c r="AA25" s="63" t="s">
        <v>557</v>
      </c>
      <c r="AB25" s="63" t="s">
        <v>19</v>
      </c>
      <c r="AC25" s="64">
        <v>2</v>
      </c>
      <c r="AD25" s="64">
        <v>0</v>
      </c>
      <c r="AE25" s="64">
        <v>2</v>
      </c>
      <c r="AF25" s="65">
        <v>2</v>
      </c>
    </row>
    <row r="26" spans="1:33">
      <c r="A26" s="75"/>
      <c r="B26" s="68"/>
      <c r="C26" s="69"/>
      <c r="D26" s="69"/>
      <c r="E26" s="70"/>
      <c r="F26" s="70"/>
      <c r="G26" s="70"/>
      <c r="H26" s="71"/>
      <c r="I26" s="75"/>
      <c r="J26" s="68"/>
      <c r="K26" s="69"/>
      <c r="L26" s="69"/>
      <c r="M26" s="70"/>
      <c r="N26" s="70"/>
      <c r="O26" s="70"/>
      <c r="P26" s="71"/>
      <c r="Q26" s="75">
        <v>2</v>
      </c>
      <c r="R26" s="92">
        <v>5243</v>
      </c>
      <c r="S26" s="69" t="s">
        <v>558</v>
      </c>
      <c r="T26" s="69" t="s">
        <v>19</v>
      </c>
      <c r="U26" s="70">
        <v>2</v>
      </c>
      <c r="V26" s="70">
        <v>0</v>
      </c>
      <c r="W26" s="70">
        <v>2</v>
      </c>
      <c r="X26" s="71">
        <v>2</v>
      </c>
      <c r="Y26" s="75">
        <v>2</v>
      </c>
      <c r="Z26" s="92">
        <v>5246</v>
      </c>
      <c r="AA26" s="69" t="s">
        <v>117</v>
      </c>
      <c r="AB26" s="69" t="s">
        <v>19</v>
      </c>
      <c r="AC26" s="70">
        <v>2</v>
      </c>
      <c r="AD26" s="70">
        <v>0</v>
      </c>
      <c r="AE26" s="70">
        <v>2</v>
      </c>
      <c r="AF26" s="71">
        <v>2</v>
      </c>
    </row>
    <row r="27" spans="1:33">
      <c r="A27" s="75"/>
      <c r="B27" s="68"/>
      <c r="C27" s="69"/>
      <c r="D27" s="69"/>
      <c r="E27" s="70"/>
      <c r="F27" s="70"/>
      <c r="G27" s="70"/>
      <c r="H27" s="71"/>
      <c r="I27" s="75"/>
      <c r="J27" s="68"/>
      <c r="K27" s="69"/>
      <c r="L27" s="69"/>
      <c r="M27" s="70"/>
      <c r="N27" s="70"/>
      <c r="O27" s="70"/>
      <c r="P27" s="71"/>
      <c r="Q27" s="75">
        <v>3</v>
      </c>
      <c r="R27" s="92">
        <v>5245</v>
      </c>
      <c r="S27" s="69" t="s">
        <v>559</v>
      </c>
      <c r="T27" s="69" t="s">
        <v>19</v>
      </c>
      <c r="U27" s="70">
        <v>2</v>
      </c>
      <c r="V27" s="70">
        <v>0</v>
      </c>
      <c r="W27" s="70">
        <v>2</v>
      </c>
      <c r="X27" s="71">
        <v>2</v>
      </c>
      <c r="Y27" s="75">
        <v>3</v>
      </c>
      <c r="Z27" s="92">
        <v>5248</v>
      </c>
      <c r="AA27" s="69" t="s">
        <v>501</v>
      </c>
      <c r="AB27" s="69" t="s">
        <v>19</v>
      </c>
      <c r="AC27" s="70">
        <v>2</v>
      </c>
      <c r="AD27" s="70">
        <v>0</v>
      </c>
      <c r="AE27" s="70">
        <v>2</v>
      </c>
      <c r="AF27" s="71">
        <v>2</v>
      </c>
    </row>
    <row r="28" spans="1:33">
      <c r="A28" s="75"/>
      <c r="B28" s="68"/>
      <c r="C28" s="69"/>
      <c r="D28" s="69"/>
      <c r="E28" s="70"/>
      <c r="F28" s="70"/>
      <c r="G28" s="70"/>
      <c r="H28" s="71"/>
      <c r="I28" s="75"/>
      <c r="J28" s="68"/>
      <c r="K28" s="69"/>
      <c r="L28" s="69"/>
      <c r="M28" s="70"/>
      <c r="N28" s="70"/>
      <c r="O28" s="70"/>
      <c r="P28" s="71"/>
      <c r="Q28" s="75">
        <v>4</v>
      </c>
      <c r="R28" s="92">
        <v>5247</v>
      </c>
      <c r="S28" s="69" t="s">
        <v>560</v>
      </c>
      <c r="T28" s="69" t="s">
        <v>19</v>
      </c>
      <c r="U28" s="70">
        <v>2</v>
      </c>
      <c r="V28" s="70">
        <v>0</v>
      </c>
      <c r="W28" s="70">
        <v>2</v>
      </c>
      <c r="X28" s="71">
        <v>2</v>
      </c>
      <c r="Y28" s="75">
        <v>4</v>
      </c>
      <c r="Z28" s="293">
        <v>5250</v>
      </c>
      <c r="AA28" s="294" t="s">
        <v>561</v>
      </c>
      <c r="AB28" s="294" t="s">
        <v>19</v>
      </c>
      <c r="AC28" s="295">
        <v>2</v>
      </c>
      <c r="AD28" s="150">
        <v>0</v>
      </c>
      <c r="AE28" s="150">
        <v>2</v>
      </c>
      <c r="AF28" s="151">
        <v>2</v>
      </c>
    </row>
    <row r="29" spans="1:33">
      <c r="A29" s="75"/>
      <c r="B29" s="68"/>
      <c r="C29" s="69"/>
      <c r="D29" s="69"/>
      <c r="E29" s="70"/>
      <c r="F29" s="70"/>
      <c r="G29" s="70"/>
      <c r="H29" s="71"/>
      <c r="I29" s="75"/>
      <c r="J29" s="68"/>
      <c r="K29" s="69"/>
      <c r="L29" s="69"/>
      <c r="M29" s="70"/>
      <c r="N29" s="70"/>
      <c r="O29" s="70"/>
      <c r="P29" s="71"/>
      <c r="Q29" s="75">
        <v>5</v>
      </c>
      <c r="R29" s="92">
        <v>5249</v>
      </c>
      <c r="S29" s="69" t="s">
        <v>562</v>
      </c>
      <c r="T29" s="69" t="s">
        <v>19</v>
      </c>
      <c r="U29" s="70">
        <v>2</v>
      </c>
      <c r="V29" s="70">
        <v>0</v>
      </c>
      <c r="W29" s="70">
        <v>2</v>
      </c>
      <c r="X29" s="71">
        <v>2</v>
      </c>
      <c r="Y29" s="75"/>
      <c r="Z29" s="62"/>
      <c r="AA29" s="63"/>
      <c r="AB29" s="63"/>
      <c r="AC29" s="64"/>
      <c r="AD29" s="296"/>
      <c r="AE29" s="296"/>
      <c r="AF29" s="297"/>
    </row>
    <row r="30" spans="1:33">
      <c r="A30" s="75"/>
      <c r="B30" s="68"/>
      <c r="C30" s="69"/>
      <c r="D30" s="69"/>
      <c r="E30" s="70"/>
      <c r="F30" s="70"/>
      <c r="G30" s="70"/>
      <c r="H30" s="71"/>
      <c r="I30" s="75"/>
      <c r="J30" s="68"/>
      <c r="K30" s="69"/>
      <c r="L30" s="69"/>
      <c r="M30" s="70"/>
      <c r="N30" s="70"/>
      <c r="O30" s="70"/>
      <c r="P30" s="71"/>
      <c r="Q30" s="75">
        <v>6</v>
      </c>
      <c r="R30" s="92">
        <v>5251</v>
      </c>
      <c r="S30" s="69" t="s">
        <v>499</v>
      </c>
      <c r="T30" s="69" t="s">
        <v>19</v>
      </c>
      <c r="U30" s="70">
        <v>2</v>
      </c>
      <c r="V30" s="70">
        <v>0</v>
      </c>
      <c r="W30" s="70">
        <v>2</v>
      </c>
      <c r="X30" s="71">
        <v>2</v>
      </c>
      <c r="Y30" s="75"/>
      <c r="Z30" s="68"/>
      <c r="AA30" s="69"/>
      <c r="AB30" s="69"/>
      <c r="AC30" s="70"/>
      <c r="AD30" s="70"/>
      <c r="AE30" s="70"/>
      <c r="AF30" s="71"/>
    </row>
    <row r="31" spans="1:33" ht="15.75" thickBot="1">
      <c r="A31" s="75"/>
      <c r="B31" s="68"/>
      <c r="C31" s="69"/>
      <c r="D31" s="69"/>
      <c r="E31" s="70"/>
      <c r="F31" s="70"/>
      <c r="G31" s="70"/>
      <c r="H31" s="71"/>
      <c r="I31" s="75"/>
      <c r="J31" s="68"/>
      <c r="K31" s="69"/>
      <c r="L31" s="69"/>
      <c r="M31" s="70"/>
      <c r="N31" s="70"/>
      <c r="O31" s="70"/>
      <c r="P31" s="71"/>
      <c r="Q31" s="75">
        <v>7</v>
      </c>
      <c r="R31" s="116">
        <v>5253</v>
      </c>
      <c r="S31" s="77" t="s">
        <v>118</v>
      </c>
      <c r="T31" s="77" t="s">
        <v>19</v>
      </c>
      <c r="U31" s="78">
        <v>2</v>
      </c>
      <c r="V31" s="78">
        <v>0</v>
      </c>
      <c r="W31" s="78">
        <v>2</v>
      </c>
      <c r="X31" s="79">
        <v>2</v>
      </c>
      <c r="Y31" s="81"/>
      <c r="Z31" s="80"/>
      <c r="AA31" s="77"/>
      <c r="AB31" s="77"/>
      <c r="AC31" s="78"/>
      <c r="AD31" s="78"/>
      <c r="AE31" s="78"/>
      <c r="AF31" s="79"/>
    </row>
    <row r="32" spans="1:33" s="83" customFormat="1" ht="9" customHeight="1">
      <c r="A32" s="474"/>
      <c r="B32" s="82" t="s">
        <v>137</v>
      </c>
      <c r="C32" s="82"/>
      <c r="D32" s="449">
        <v>9</v>
      </c>
      <c r="E32" s="449"/>
      <c r="F32" s="449"/>
      <c r="G32" s="449"/>
      <c r="H32" s="449"/>
      <c r="I32" s="450"/>
      <c r="J32" s="82" t="s">
        <v>137</v>
      </c>
      <c r="K32" s="82"/>
      <c r="L32" s="449">
        <v>10</v>
      </c>
      <c r="M32" s="449"/>
      <c r="N32" s="449"/>
      <c r="O32" s="449"/>
      <c r="P32" s="449"/>
      <c r="Q32" s="450"/>
      <c r="R32" s="82" t="s">
        <v>137</v>
      </c>
      <c r="S32" s="82"/>
      <c r="T32" s="449">
        <v>8</v>
      </c>
      <c r="U32" s="449"/>
      <c r="V32" s="449"/>
      <c r="W32" s="449"/>
      <c r="X32" s="449"/>
      <c r="Y32" s="450"/>
      <c r="Z32" s="82" t="s">
        <v>137</v>
      </c>
      <c r="AA32" s="82"/>
      <c r="AB32" s="449">
        <v>8</v>
      </c>
      <c r="AC32" s="449"/>
      <c r="AD32" s="449"/>
      <c r="AE32" s="449"/>
      <c r="AF32" s="449"/>
    </row>
    <row r="33" spans="1:32" s="83" customFormat="1" ht="9" customHeight="1">
      <c r="A33" s="451"/>
      <c r="B33" s="82" t="s">
        <v>138</v>
      </c>
      <c r="C33" s="82"/>
      <c r="D33" s="449">
        <f>G18</f>
        <v>26</v>
      </c>
      <c r="E33" s="449"/>
      <c r="F33" s="449"/>
      <c r="G33" s="449"/>
      <c r="H33" s="449"/>
      <c r="I33" s="451"/>
      <c r="J33" s="82" t="s">
        <v>138</v>
      </c>
      <c r="K33" s="82"/>
      <c r="L33" s="449">
        <f>O18</f>
        <v>24</v>
      </c>
      <c r="M33" s="449"/>
      <c r="N33" s="449"/>
      <c r="O33" s="449"/>
      <c r="P33" s="449"/>
      <c r="Q33" s="451"/>
      <c r="R33" s="82" t="s">
        <v>138</v>
      </c>
      <c r="S33" s="82"/>
      <c r="T33" s="449">
        <f>W18</f>
        <v>25</v>
      </c>
      <c r="U33" s="449"/>
      <c r="V33" s="449"/>
      <c r="W33" s="449"/>
      <c r="X33" s="449"/>
      <c r="Y33" s="451"/>
      <c r="Z33" s="82" t="s">
        <v>138</v>
      </c>
      <c r="AA33" s="82"/>
      <c r="AB33" s="449">
        <f>AE18</f>
        <v>25</v>
      </c>
      <c r="AC33" s="449"/>
      <c r="AD33" s="449"/>
      <c r="AE33" s="449"/>
      <c r="AF33" s="449"/>
    </row>
    <row r="34" spans="1:32" s="83" customFormat="1" ht="9" customHeight="1">
      <c r="A34" s="451"/>
      <c r="B34" s="82" t="s">
        <v>139</v>
      </c>
      <c r="C34" s="82"/>
      <c r="D34" s="449">
        <f>G16</f>
        <v>2</v>
      </c>
      <c r="E34" s="449"/>
      <c r="F34" s="449"/>
      <c r="G34" s="449"/>
      <c r="H34" s="449"/>
      <c r="I34" s="451"/>
      <c r="J34" s="82" t="s">
        <v>139</v>
      </c>
      <c r="K34" s="82"/>
      <c r="L34" s="449">
        <f>O15</f>
        <v>3</v>
      </c>
      <c r="M34" s="449"/>
      <c r="N34" s="449"/>
      <c r="O34" s="449"/>
      <c r="P34" s="449"/>
      <c r="Q34" s="451"/>
      <c r="R34" s="82" t="s">
        <v>139</v>
      </c>
      <c r="S34" s="82"/>
      <c r="T34" s="449">
        <v>10</v>
      </c>
      <c r="U34" s="449"/>
      <c r="V34" s="449"/>
      <c r="W34" s="449"/>
      <c r="X34" s="449"/>
      <c r="Y34" s="451"/>
      <c r="Z34" s="82" t="s">
        <v>139</v>
      </c>
      <c r="AA34" s="82"/>
      <c r="AB34" s="449">
        <v>10</v>
      </c>
      <c r="AC34" s="449"/>
      <c r="AD34" s="449"/>
      <c r="AE34" s="449"/>
      <c r="AF34" s="449"/>
    </row>
    <row r="35" spans="1:32" s="83" customFormat="1" ht="9" customHeight="1">
      <c r="A35" s="452"/>
      <c r="B35" s="84" t="s">
        <v>140</v>
      </c>
      <c r="C35" s="84"/>
      <c r="D35" s="462">
        <f>H18</f>
        <v>29</v>
      </c>
      <c r="E35" s="462"/>
      <c r="F35" s="462"/>
      <c r="G35" s="462"/>
      <c r="H35" s="462"/>
      <c r="I35" s="452"/>
      <c r="J35" s="84" t="s">
        <v>140</v>
      </c>
      <c r="K35" s="84"/>
      <c r="L35" s="462">
        <f>P18</f>
        <v>34</v>
      </c>
      <c r="M35" s="462"/>
      <c r="N35" s="462"/>
      <c r="O35" s="462"/>
      <c r="P35" s="462"/>
      <c r="Q35" s="452"/>
      <c r="R35" s="84" t="s">
        <v>140</v>
      </c>
      <c r="S35" s="84"/>
      <c r="T35" s="462">
        <f>X18</f>
        <v>28</v>
      </c>
      <c r="U35" s="462"/>
      <c r="V35" s="462"/>
      <c r="W35" s="462"/>
      <c r="X35" s="462"/>
      <c r="Y35" s="452"/>
      <c r="Z35" s="84" t="s">
        <v>140</v>
      </c>
      <c r="AA35" s="82"/>
      <c r="AB35" s="449">
        <f>AF18</f>
        <v>29</v>
      </c>
      <c r="AC35" s="449"/>
      <c r="AD35" s="449"/>
      <c r="AE35" s="449"/>
      <c r="AF35" s="449"/>
    </row>
    <row r="36" spans="1:32">
      <c r="A36" s="463" t="s">
        <v>145</v>
      </c>
      <c r="B36" s="464"/>
      <c r="C36" s="465"/>
      <c r="D36" s="463" t="s">
        <v>146</v>
      </c>
      <c r="E36" s="464"/>
      <c r="F36" s="464"/>
      <c r="G36" s="464"/>
      <c r="H36" s="464"/>
      <c r="I36" s="464"/>
      <c r="J36" s="464"/>
      <c r="K36" s="465"/>
      <c r="L36" s="472" t="s">
        <v>144</v>
      </c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3">
        <f>D32+L32+T32+AB32</f>
        <v>35</v>
      </c>
      <c r="AB36" s="473"/>
      <c r="AC36" s="473"/>
      <c r="AD36" s="473"/>
      <c r="AE36" s="473"/>
      <c r="AF36" s="473"/>
    </row>
    <row r="37" spans="1:32" ht="15.75" thickBot="1">
      <c r="A37" s="466"/>
      <c r="B37" s="467"/>
      <c r="C37" s="468"/>
      <c r="D37" s="466"/>
      <c r="E37" s="467"/>
      <c r="F37" s="467"/>
      <c r="G37" s="467"/>
      <c r="H37" s="467"/>
      <c r="I37" s="467"/>
      <c r="J37" s="467"/>
      <c r="K37" s="468"/>
      <c r="L37" s="604" t="s">
        <v>141</v>
      </c>
      <c r="M37" s="604"/>
      <c r="N37" s="604"/>
      <c r="O37" s="604"/>
      <c r="P37" s="604"/>
      <c r="Q37" s="604"/>
      <c r="R37" s="604"/>
      <c r="S37" s="604"/>
      <c r="T37" s="604"/>
      <c r="U37" s="604"/>
      <c r="V37" s="604"/>
      <c r="W37" s="604"/>
      <c r="X37" s="604"/>
      <c r="Y37" s="604"/>
      <c r="Z37" s="604"/>
      <c r="AA37" s="473">
        <f>D33+L33+T33+AB33</f>
        <v>100</v>
      </c>
      <c r="AB37" s="473"/>
      <c r="AC37" s="473"/>
      <c r="AD37" s="473"/>
      <c r="AE37" s="473"/>
      <c r="AF37" s="473"/>
    </row>
    <row r="38" spans="1:32" ht="15.75" thickBot="1">
      <c r="A38" s="466"/>
      <c r="B38" s="467"/>
      <c r="C38" s="468"/>
      <c r="D38" s="466"/>
      <c r="E38" s="467"/>
      <c r="F38" s="467"/>
      <c r="G38" s="467"/>
      <c r="H38" s="467"/>
      <c r="I38" s="467"/>
      <c r="J38" s="467"/>
      <c r="K38" s="467"/>
      <c r="L38" s="605" t="s">
        <v>142</v>
      </c>
      <c r="M38" s="605"/>
      <c r="N38" s="605"/>
      <c r="O38" s="605"/>
      <c r="P38" s="605"/>
      <c r="Q38" s="605"/>
      <c r="R38" s="605"/>
      <c r="S38" s="605"/>
      <c r="T38" s="605"/>
      <c r="U38" s="605"/>
      <c r="V38" s="605"/>
      <c r="W38" s="605"/>
      <c r="X38" s="605"/>
      <c r="Y38" s="605"/>
      <c r="Z38" s="605"/>
      <c r="AA38" s="606">
        <f>D34+L34+T34+AB34</f>
        <v>25</v>
      </c>
      <c r="AB38" s="473"/>
      <c r="AC38" s="473"/>
      <c r="AD38" s="473"/>
      <c r="AE38" s="473"/>
      <c r="AF38" s="473"/>
    </row>
    <row r="39" spans="1:32">
      <c r="A39" s="469"/>
      <c r="B39" s="470"/>
      <c r="C39" s="471"/>
      <c r="D39" s="469"/>
      <c r="E39" s="470"/>
      <c r="F39" s="470"/>
      <c r="G39" s="470"/>
      <c r="H39" s="470"/>
      <c r="I39" s="470"/>
      <c r="J39" s="470"/>
      <c r="K39" s="471"/>
      <c r="L39" s="607" t="s">
        <v>143</v>
      </c>
      <c r="M39" s="607"/>
      <c r="N39" s="607"/>
      <c r="O39" s="607"/>
      <c r="P39" s="607"/>
      <c r="Q39" s="607"/>
      <c r="R39" s="607"/>
      <c r="S39" s="607"/>
      <c r="T39" s="607"/>
      <c r="U39" s="607"/>
      <c r="V39" s="607"/>
      <c r="W39" s="607"/>
      <c r="X39" s="607"/>
      <c r="Y39" s="607"/>
      <c r="Z39" s="607"/>
      <c r="AA39" s="473">
        <f>D35+L35+T35+AB35</f>
        <v>120</v>
      </c>
      <c r="AB39" s="473"/>
      <c r="AC39" s="473"/>
      <c r="AD39" s="473"/>
      <c r="AE39" s="473"/>
      <c r="AF39" s="473"/>
    </row>
  </sheetData>
  <mergeCells count="45">
    <mergeCell ref="A1:AF1"/>
    <mergeCell ref="A2:AF2"/>
    <mergeCell ref="A3:AF3"/>
    <mergeCell ref="A5:H5"/>
    <mergeCell ref="I5:P5"/>
    <mergeCell ref="Q5:X5"/>
    <mergeCell ref="Y5:AF5"/>
    <mergeCell ref="Z19:AA19"/>
    <mergeCell ref="B18:D18"/>
    <mergeCell ref="J18:L18"/>
    <mergeCell ref="R18:T18"/>
    <mergeCell ref="Z18:AB18"/>
    <mergeCell ref="T32:X32"/>
    <mergeCell ref="D35:H35"/>
    <mergeCell ref="L35:P35"/>
    <mergeCell ref="T35:X35"/>
    <mergeCell ref="B19:C19"/>
    <mergeCell ref="J19:K19"/>
    <mergeCell ref="R19:S19"/>
    <mergeCell ref="A32:A35"/>
    <mergeCell ref="D32:H32"/>
    <mergeCell ref="I32:I35"/>
    <mergeCell ref="L32:P32"/>
    <mergeCell ref="Q32:Q35"/>
    <mergeCell ref="AB33:AF33"/>
    <mergeCell ref="D34:H34"/>
    <mergeCell ref="L34:P34"/>
    <mergeCell ref="T34:X34"/>
    <mergeCell ref="AB34:AF34"/>
    <mergeCell ref="AA39:AF39"/>
    <mergeCell ref="AB35:AF35"/>
    <mergeCell ref="A36:C39"/>
    <mergeCell ref="D36:K39"/>
    <mergeCell ref="L36:Z36"/>
    <mergeCell ref="AA36:AF36"/>
    <mergeCell ref="L37:Z37"/>
    <mergeCell ref="AA37:AF37"/>
    <mergeCell ref="L38:Z38"/>
    <mergeCell ref="AA38:AF38"/>
    <mergeCell ref="L39:Z39"/>
    <mergeCell ref="Y32:Y35"/>
    <mergeCell ref="AB32:AF32"/>
    <mergeCell ref="D33:H33"/>
    <mergeCell ref="L33:P33"/>
    <mergeCell ref="T33:X33"/>
  </mergeCells>
  <phoneticPr fontId="47" type="noConversion"/>
  <pageMargins left="0.47244094488188981" right="0.23622047244094491" top="0.51181102362204722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6</vt:i4>
      </vt:variant>
    </vt:vector>
  </HeadingPairs>
  <TitlesOfParts>
    <vt:vector size="21" baseType="lpstr">
      <vt:lpstr>EL</vt:lpstr>
      <vt:lpstr>EN</vt:lpstr>
      <vt:lpstr>ES</vt:lpstr>
      <vt:lpstr>HG</vt:lpstr>
      <vt:lpstr>KT</vt:lpstr>
      <vt:lpstr>MK</vt:lpstr>
      <vt:lpstr>TE</vt:lpstr>
      <vt:lpstr>OT</vt:lpstr>
      <vt:lpstr>IN</vt:lpstr>
      <vt:lpstr>IK</vt:lpstr>
      <vt:lpstr>BM</vt:lpstr>
      <vt:lpstr>BS</vt:lpstr>
      <vt:lpstr>TO</vt:lpstr>
      <vt:lpstr>IY</vt:lpstr>
      <vt:lpstr>Sayfa1</vt:lpstr>
      <vt:lpstr>BM!Yazdırma_Alanı</vt:lpstr>
      <vt:lpstr>BS!Yazdırma_Alanı</vt:lpstr>
      <vt:lpstr>HG!Yazdırma_Alanı</vt:lpstr>
      <vt:lpstr>IY!Yazdırma_Alanı</vt:lpstr>
      <vt:lpstr>TE!Yazdırma_Alanı</vt:lpstr>
      <vt:lpstr>TO!Yazdırma_Alanı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omar1</cp:lastModifiedBy>
  <cp:lastPrinted>2018-05-11T10:33:28Z</cp:lastPrinted>
  <dcterms:created xsi:type="dcterms:W3CDTF">2011-03-23T10:31:32Z</dcterms:created>
  <dcterms:modified xsi:type="dcterms:W3CDTF">2026-03-11T11:05:42Z</dcterms:modified>
</cp:coreProperties>
</file>